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MASTER DATA RECORD" sheetId="1" r:id="rId1"/>
    <sheet name="Instructions for Use" sheetId="2" r:id="rId2"/>
    <sheet name="Chart of date frequencies" sheetId="3" r:id="rId3"/>
    <sheet name="Distribution Map" sheetId="4" r:id="rId4"/>
  </sheets>
  <externalReferences>
    <externalReference r:id="rId5"/>
  </externalReferences>
  <definedNames>
    <definedName name="_xlnm._FilterDatabase" localSheetId="0" hidden="1">'MASTER DATA RECORD'!$A$1:$Q$1474</definedName>
  </definedNames>
  <calcPr calcId="145621" iterateDelta="1E-4"/>
</workbook>
</file>

<file path=xl/calcChain.xml><?xml version="1.0" encoding="utf-8"?>
<calcChain xmlns="http://schemas.openxmlformats.org/spreadsheetml/2006/main">
  <c r="F7" i="3" l="1"/>
  <c r="H7" i="3"/>
  <c r="H8" i="3"/>
  <c r="H9" i="3"/>
  <c r="H13" i="3"/>
  <c r="H14" i="3"/>
  <c r="H15" i="3"/>
  <c r="H16" i="3"/>
  <c r="F17" i="3"/>
  <c r="H17" i="3"/>
  <c r="H18" i="3"/>
  <c r="H19" i="3"/>
  <c r="H20" i="3"/>
  <c r="H21" i="3"/>
  <c r="H22" i="3"/>
  <c r="H23" i="3"/>
  <c r="H24" i="3"/>
  <c r="H25" i="3"/>
  <c r="H26" i="3"/>
  <c r="F27" i="3"/>
  <c r="H27" i="3"/>
  <c r="H28" i="3"/>
  <c r="H29" i="3"/>
  <c r="H30" i="3"/>
  <c r="H31" i="3"/>
  <c r="H32" i="3"/>
  <c r="H33" i="3"/>
  <c r="H34" i="3"/>
  <c r="H35" i="3"/>
  <c r="H36" i="3"/>
  <c r="F37" i="3"/>
  <c r="H10" i="3" s="1"/>
  <c r="H37" i="3"/>
  <c r="H38" i="3"/>
  <c r="H39" i="3"/>
  <c r="H40" i="3"/>
  <c r="H41" i="3"/>
  <c r="H42" i="3"/>
  <c r="H43" i="3"/>
  <c r="H44" i="3"/>
  <c r="H45" i="3"/>
  <c r="H46" i="3"/>
  <c r="F47" i="3"/>
  <c r="H11" i="3" s="1"/>
  <c r="H47" i="3"/>
  <c r="H48" i="3"/>
  <c r="H49" i="3"/>
  <c r="H50" i="3"/>
  <c r="H51" i="3"/>
  <c r="H52" i="3"/>
  <c r="H53" i="3"/>
  <c r="H54" i="3"/>
  <c r="H55" i="3"/>
  <c r="H56" i="3"/>
  <c r="F57" i="3"/>
  <c r="H12" i="3" s="1"/>
  <c r="H57" i="3"/>
  <c r="H58" i="3"/>
  <c r="H59" i="3"/>
  <c r="H150" i="3"/>
  <c r="F527" i="3"/>
  <c r="F517" i="3"/>
  <c r="F507" i="3"/>
  <c r="F497" i="3"/>
  <c r="F487" i="3"/>
  <c r="F477" i="3"/>
  <c r="F467" i="3"/>
  <c r="F457" i="3"/>
  <c r="F447" i="3"/>
  <c r="F437" i="3"/>
  <c r="F427" i="3"/>
  <c r="F417" i="3"/>
  <c r="F407" i="3"/>
  <c r="F397" i="3"/>
  <c r="F387" i="3"/>
  <c r="F377" i="3"/>
  <c r="F367" i="3"/>
  <c r="F357" i="3"/>
  <c r="F347" i="3"/>
  <c r="F337" i="3"/>
  <c r="F327" i="3"/>
  <c r="F317" i="3"/>
  <c r="F307" i="3"/>
  <c r="F297" i="3"/>
  <c r="F287" i="3"/>
  <c r="F277" i="3"/>
  <c r="F267" i="3"/>
  <c r="F257" i="3"/>
  <c r="F247" i="3"/>
  <c r="F237" i="3"/>
  <c r="F227" i="3"/>
  <c r="F217" i="3"/>
  <c r="F207" i="3"/>
  <c r="F197" i="3"/>
  <c r="F187" i="3"/>
  <c r="F177" i="3"/>
  <c r="F167" i="3"/>
  <c r="F157" i="3"/>
  <c r="F147" i="3"/>
  <c r="F137" i="3"/>
  <c r="F127" i="3"/>
  <c r="F117" i="3"/>
  <c r="F107" i="3"/>
  <c r="F97" i="3"/>
  <c r="F87" i="3"/>
  <c r="F77" i="3"/>
  <c r="F67" i="3"/>
  <c r="D527" i="3"/>
  <c r="D528" i="3" s="1"/>
  <c r="D526" i="3"/>
  <c r="B1662" i="3"/>
  <c r="A1662" i="3"/>
  <c r="B1661" i="3"/>
  <c r="A1661" i="3"/>
  <c r="B1660" i="3"/>
  <c r="A1660" i="3"/>
  <c r="B1659" i="3"/>
  <c r="A1659" i="3"/>
  <c r="B1658" i="3"/>
  <c r="A1658" i="3"/>
  <c r="B1657" i="3"/>
  <c r="A1657" i="3"/>
  <c r="B1656" i="3"/>
  <c r="A1656" i="3"/>
  <c r="B1655" i="3"/>
  <c r="A1655" i="3"/>
  <c r="B1654" i="3"/>
  <c r="A1654" i="3"/>
  <c r="B1653" i="3"/>
  <c r="A1653" i="3"/>
  <c r="B1652" i="3"/>
  <c r="A1652" i="3"/>
  <c r="B1651" i="3"/>
  <c r="A1651" i="3"/>
  <c r="B1650" i="3"/>
  <c r="A1650" i="3"/>
  <c r="B1649" i="3"/>
  <c r="A1649" i="3"/>
  <c r="B1648" i="3"/>
  <c r="A1648" i="3"/>
  <c r="B1647" i="3"/>
  <c r="A1647" i="3"/>
  <c r="B1646" i="3"/>
  <c r="A1646" i="3"/>
  <c r="B1645" i="3"/>
  <c r="A1645" i="3"/>
  <c r="B1644" i="3"/>
  <c r="A1644" i="3"/>
  <c r="B1643" i="3"/>
  <c r="A1643" i="3"/>
  <c r="B1642" i="3"/>
  <c r="A1642" i="3"/>
  <c r="B1641" i="3"/>
  <c r="A1641" i="3"/>
  <c r="B1640" i="3"/>
  <c r="A1640" i="3"/>
  <c r="B1639" i="3"/>
  <c r="A1639" i="3"/>
  <c r="B1638" i="3"/>
  <c r="A1638" i="3"/>
  <c r="B1637" i="3"/>
  <c r="A1637" i="3"/>
  <c r="B1636" i="3"/>
  <c r="A1636" i="3"/>
  <c r="B1635" i="3"/>
  <c r="A1635" i="3"/>
  <c r="B1634" i="3"/>
  <c r="A1634" i="3"/>
  <c r="B1633" i="3"/>
  <c r="A1633" i="3"/>
  <c r="B1632" i="3"/>
  <c r="A1632" i="3"/>
  <c r="B1631" i="3"/>
  <c r="A1631" i="3"/>
  <c r="B1630" i="3"/>
  <c r="A1630" i="3"/>
  <c r="B1629" i="3"/>
  <c r="A1629" i="3"/>
  <c r="B1628" i="3"/>
  <c r="A1628" i="3"/>
  <c r="B1627" i="3"/>
  <c r="A1627" i="3"/>
  <c r="B1626" i="3"/>
  <c r="A1626" i="3"/>
  <c r="B1625" i="3"/>
  <c r="A1625" i="3"/>
  <c r="B1624" i="3"/>
  <c r="A1624" i="3"/>
  <c r="B1623" i="3"/>
  <c r="A1623" i="3"/>
  <c r="B1622" i="3"/>
  <c r="A1622" i="3"/>
  <c r="B1621" i="3"/>
  <c r="A1621" i="3"/>
  <c r="B1620" i="3"/>
  <c r="A1620" i="3"/>
  <c r="B1619" i="3"/>
  <c r="A1619" i="3"/>
  <c r="B1618" i="3"/>
  <c r="A1618" i="3"/>
  <c r="B1617" i="3"/>
  <c r="A1617" i="3"/>
  <c r="B1616" i="3"/>
  <c r="A1616" i="3"/>
  <c r="B1615" i="3"/>
  <c r="A1615" i="3"/>
  <c r="B1614" i="3"/>
  <c r="A1614" i="3"/>
  <c r="B1613" i="3"/>
  <c r="A1613" i="3"/>
  <c r="B1612" i="3"/>
  <c r="A1612" i="3"/>
  <c r="B1611" i="3"/>
  <c r="A1611" i="3"/>
  <c r="B1610" i="3"/>
  <c r="A1610" i="3"/>
  <c r="B1609" i="3"/>
  <c r="A1609" i="3"/>
  <c r="B1608" i="3"/>
  <c r="A1608" i="3"/>
  <c r="B1607" i="3"/>
  <c r="A1607" i="3"/>
  <c r="B1606" i="3"/>
  <c r="A1606" i="3"/>
  <c r="B1605" i="3"/>
  <c r="A1605" i="3"/>
  <c r="B1604" i="3"/>
  <c r="A1604" i="3"/>
  <c r="B1603" i="3"/>
  <c r="A1603" i="3"/>
  <c r="B1602" i="3"/>
  <c r="A1602" i="3"/>
  <c r="B1601" i="3"/>
  <c r="A1601" i="3"/>
  <c r="B1600" i="3"/>
  <c r="A1600" i="3"/>
  <c r="B1599" i="3"/>
  <c r="A1599" i="3"/>
  <c r="B1598" i="3"/>
  <c r="A1598" i="3"/>
  <c r="B1597" i="3"/>
  <c r="A1597" i="3"/>
  <c r="B1596" i="3"/>
  <c r="A1596" i="3"/>
  <c r="B1595" i="3"/>
  <c r="A1595" i="3"/>
  <c r="B1594" i="3"/>
  <c r="A1594" i="3"/>
  <c r="B1593" i="3"/>
  <c r="A1593" i="3"/>
  <c r="B1592" i="3"/>
  <c r="A1592" i="3"/>
  <c r="B1591" i="3"/>
  <c r="A1591" i="3"/>
  <c r="B1590" i="3"/>
  <c r="A1590" i="3"/>
  <c r="B1589" i="3"/>
  <c r="A1589" i="3"/>
  <c r="B1588" i="3"/>
  <c r="A1588" i="3"/>
  <c r="B1587" i="3"/>
  <c r="A1587" i="3"/>
  <c r="B1586" i="3"/>
  <c r="A1586" i="3"/>
  <c r="B1585" i="3"/>
  <c r="A1585" i="3"/>
  <c r="B1584" i="3"/>
  <c r="A1584" i="3"/>
  <c r="B1583" i="3"/>
  <c r="A1583" i="3"/>
  <c r="B1582" i="3"/>
  <c r="A1582" i="3"/>
  <c r="B1581" i="3"/>
  <c r="A1581" i="3"/>
  <c r="B1580" i="3"/>
  <c r="A1580" i="3"/>
  <c r="B1579" i="3"/>
  <c r="A1579" i="3"/>
  <c r="B1578" i="3"/>
  <c r="A1578" i="3"/>
  <c r="B1577" i="3"/>
  <c r="A1577" i="3"/>
  <c r="B1576" i="3"/>
  <c r="A1576" i="3"/>
  <c r="B1575" i="3"/>
  <c r="A1575" i="3"/>
  <c r="B1574" i="3"/>
  <c r="A1574" i="3"/>
  <c r="B1573" i="3"/>
  <c r="A1573" i="3"/>
  <c r="B1572" i="3"/>
  <c r="A1572" i="3"/>
  <c r="B1571" i="3"/>
  <c r="A1571" i="3"/>
  <c r="B1570" i="3"/>
  <c r="A1570" i="3"/>
  <c r="B1569" i="3"/>
  <c r="A1569" i="3"/>
  <c r="B1568" i="3"/>
  <c r="A1568" i="3"/>
  <c r="B1567" i="3"/>
  <c r="A1567" i="3"/>
  <c r="B1566" i="3"/>
  <c r="A1566" i="3"/>
  <c r="B1565" i="3"/>
  <c r="A1565" i="3"/>
  <c r="B1564" i="3"/>
  <c r="A1564" i="3"/>
  <c r="B1563" i="3"/>
  <c r="A1563" i="3"/>
  <c r="B1562" i="3"/>
  <c r="A1562" i="3"/>
  <c r="B1561" i="3"/>
  <c r="A1561" i="3"/>
  <c r="B1560" i="3"/>
  <c r="A1560" i="3"/>
  <c r="B1559" i="3"/>
  <c r="A1559" i="3"/>
  <c r="B1558" i="3"/>
  <c r="A1558" i="3"/>
  <c r="B1557" i="3"/>
  <c r="A1557" i="3"/>
  <c r="B1556" i="3"/>
  <c r="A1556" i="3"/>
  <c r="B1555" i="3"/>
  <c r="A1555" i="3"/>
  <c r="B1554" i="3"/>
  <c r="A1554" i="3"/>
  <c r="B1553" i="3"/>
  <c r="A1553" i="3"/>
  <c r="B1552" i="3"/>
  <c r="A1552" i="3"/>
  <c r="B1551" i="3"/>
  <c r="A1551" i="3"/>
  <c r="B1550" i="3"/>
  <c r="A1550" i="3"/>
  <c r="B1549" i="3"/>
  <c r="A1549" i="3"/>
  <c r="B1548" i="3"/>
  <c r="A1548" i="3"/>
  <c r="B1547" i="3"/>
  <c r="A1547" i="3"/>
  <c r="B1546" i="3"/>
  <c r="A1546" i="3"/>
  <c r="B1545" i="3"/>
  <c r="A1545" i="3"/>
  <c r="B1544" i="3"/>
  <c r="A1544" i="3"/>
  <c r="B1543" i="3"/>
  <c r="A1543" i="3"/>
  <c r="B1542" i="3"/>
  <c r="A1542" i="3"/>
  <c r="B1541" i="3"/>
  <c r="A1541" i="3"/>
  <c r="B1540" i="3"/>
  <c r="A1540" i="3"/>
  <c r="B1539" i="3"/>
  <c r="A1539" i="3"/>
  <c r="B1538" i="3"/>
  <c r="A1538" i="3"/>
  <c r="B1537" i="3"/>
  <c r="A1537" i="3"/>
  <c r="B1536" i="3"/>
  <c r="A1536" i="3"/>
  <c r="B1535" i="3"/>
  <c r="A1535" i="3"/>
  <c r="B1534" i="3"/>
  <c r="A1534" i="3"/>
  <c r="B1533" i="3"/>
  <c r="A1533" i="3"/>
  <c r="B1532" i="3"/>
  <c r="A1532" i="3"/>
  <c r="B1531" i="3"/>
  <c r="A1531" i="3"/>
  <c r="B1530" i="3"/>
  <c r="A1530" i="3"/>
  <c r="B1529" i="3"/>
  <c r="A1529" i="3"/>
  <c r="B1528" i="3"/>
  <c r="A1528" i="3"/>
  <c r="B1527" i="3"/>
  <c r="A1527" i="3"/>
  <c r="B1526" i="3"/>
  <c r="A1526" i="3"/>
  <c r="B1525" i="3"/>
  <c r="A1525" i="3"/>
  <c r="B1524" i="3"/>
  <c r="A1524" i="3"/>
  <c r="B1523" i="3"/>
  <c r="A1523" i="3"/>
  <c r="B1522" i="3"/>
  <c r="A1522" i="3"/>
  <c r="B1521" i="3"/>
  <c r="A1521" i="3"/>
  <c r="B1520" i="3"/>
  <c r="A1520" i="3"/>
  <c r="B1519" i="3"/>
  <c r="A1519" i="3"/>
  <c r="B1518" i="3"/>
  <c r="A1518" i="3"/>
  <c r="B1517" i="3"/>
  <c r="A1517" i="3"/>
  <c r="B1516" i="3"/>
  <c r="A1516" i="3"/>
  <c r="B1515" i="3"/>
  <c r="A1515" i="3"/>
  <c r="B1514" i="3"/>
  <c r="A1514" i="3"/>
  <c r="B1513" i="3"/>
  <c r="A1513" i="3"/>
  <c r="B1512" i="3"/>
  <c r="A1512" i="3"/>
  <c r="B1511" i="3"/>
  <c r="A1511" i="3"/>
  <c r="B1510" i="3"/>
  <c r="A1510" i="3"/>
  <c r="B1509" i="3"/>
  <c r="A1509" i="3"/>
  <c r="B1508" i="3"/>
  <c r="A1508" i="3"/>
  <c r="B1507" i="3"/>
  <c r="A1507" i="3"/>
  <c r="B1506" i="3"/>
  <c r="A1506" i="3"/>
  <c r="B1505" i="3"/>
  <c r="A1505" i="3"/>
  <c r="B1504" i="3"/>
  <c r="A1504" i="3"/>
  <c r="B1503" i="3"/>
  <c r="A1503" i="3"/>
  <c r="B1502" i="3"/>
  <c r="A1502" i="3"/>
  <c r="B1501" i="3"/>
  <c r="A1501" i="3"/>
  <c r="B1500" i="3"/>
  <c r="A1500" i="3"/>
  <c r="B1499" i="3"/>
  <c r="A1499" i="3"/>
  <c r="B1498" i="3"/>
  <c r="A1498" i="3"/>
  <c r="B1497" i="3"/>
  <c r="A1497" i="3"/>
  <c r="B1496" i="3"/>
  <c r="A1496" i="3"/>
  <c r="B1495" i="3"/>
  <c r="A1495" i="3"/>
  <c r="B1494" i="3"/>
  <c r="A1494" i="3"/>
  <c r="B1493" i="3"/>
  <c r="A1493" i="3"/>
  <c r="B1492" i="3"/>
  <c r="A1492" i="3"/>
  <c r="B1491" i="3"/>
  <c r="A1491" i="3"/>
  <c r="B1490" i="3"/>
  <c r="A1490" i="3"/>
  <c r="B1489" i="3"/>
  <c r="A1489" i="3"/>
  <c r="B1488" i="3"/>
  <c r="A1488" i="3"/>
  <c r="B1487" i="3"/>
  <c r="A1487" i="3"/>
  <c r="B1486" i="3"/>
  <c r="A1486" i="3"/>
  <c r="B1485" i="3"/>
  <c r="A1485" i="3"/>
  <c r="B1484" i="3"/>
  <c r="A1484" i="3"/>
  <c r="B1483" i="3"/>
  <c r="A1483" i="3"/>
  <c r="B1482" i="3"/>
  <c r="A1482" i="3"/>
  <c r="B1481" i="3"/>
  <c r="A1481" i="3"/>
  <c r="B1480" i="3"/>
  <c r="A1480" i="3"/>
  <c r="B1479" i="3"/>
  <c r="A1479" i="3"/>
  <c r="B1478" i="3"/>
  <c r="A1478" i="3"/>
  <c r="B1477" i="3"/>
  <c r="A1477" i="3"/>
  <c r="B1476" i="3"/>
  <c r="A1476" i="3"/>
  <c r="B1475" i="3"/>
  <c r="A1475" i="3"/>
  <c r="B1474" i="3"/>
  <c r="A1474" i="3"/>
  <c r="B1473" i="3"/>
  <c r="A1473" i="3"/>
  <c r="N283" i="1" l="1"/>
  <c r="L283" i="1" s="1"/>
  <c r="N282" i="1"/>
  <c r="L282" i="1" s="1"/>
  <c r="N284" i="1"/>
  <c r="N281" i="1"/>
  <c r="L281" i="1" s="1"/>
  <c r="N274" i="1"/>
  <c r="N277" i="1"/>
  <c r="L277" i="1" s="1"/>
  <c r="N276" i="1"/>
  <c r="L276" i="1" s="1"/>
  <c r="N272" i="1"/>
  <c r="L272" i="1" s="1"/>
  <c r="N1482" i="1"/>
  <c r="L1482" i="1" s="1"/>
  <c r="N1477" i="1"/>
  <c r="L1477" i="1" s="1"/>
  <c r="N1479" i="1"/>
  <c r="L1479" i="1" s="1"/>
  <c r="N1485" i="1"/>
  <c r="L1485" i="1" s="1"/>
  <c r="N1486" i="1"/>
  <c r="L1486" i="1" s="1"/>
  <c r="N1481" i="1"/>
  <c r="L1481" i="1" s="1"/>
  <c r="N1116" i="1"/>
  <c r="N1480" i="1"/>
  <c r="N1476" i="1"/>
  <c r="L1476" i="1" s="1"/>
  <c r="N1478" i="1"/>
  <c r="L1478" i="1" s="1"/>
  <c r="N1483" i="1"/>
  <c r="N1484" i="1"/>
  <c r="L1484" i="1" s="1"/>
  <c r="N506" i="1"/>
  <c r="N1663" i="1"/>
  <c r="N1662" i="1"/>
  <c r="L1662" i="1" s="1"/>
  <c r="N1661" i="1"/>
  <c r="L1661" i="1" s="1"/>
  <c r="N1660" i="1"/>
  <c r="L1660" i="1" s="1"/>
  <c r="N1659" i="1"/>
  <c r="L1659" i="1" s="1"/>
  <c r="N1518" i="1"/>
  <c r="L1518" i="1" s="1"/>
  <c r="N724" i="1"/>
  <c r="L724" i="1" s="1"/>
  <c r="N722" i="1"/>
  <c r="L722" i="1" s="1"/>
  <c r="N720" i="1"/>
  <c r="L720" i="1" s="1"/>
  <c r="N719" i="1"/>
  <c r="N718" i="1"/>
  <c r="N717" i="1"/>
  <c r="L717" i="1" s="1"/>
  <c r="N716" i="1"/>
  <c r="L716" i="1" s="1"/>
  <c r="N715" i="1"/>
  <c r="N714" i="1"/>
  <c r="L714" i="1" s="1"/>
  <c r="N713" i="1"/>
  <c r="L713" i="1" s="1"/>
  <c r="N712" i="1"/>
  <c r="N711" i="1"/>
  <c r="L711" i="1" s="1"/>
  <c r="N710" i="1"/>
  <c r="L710" i="1" s="1"/>
  <c r="N709" i="1"/>
  <c r="L709" i="1" s="1"/>
  <c r="N706" i="1"/>
  <c r="L706" i="1" s="1"/>
  <c r="N705" i="1"/>
  <c r="L705" i="1" s="1"/>
  <c r="N704" i="1"/>
  <c r="L704" i="1" s="1"/>
  <c r="N571" i="1"/>
  <c r="L571" i="1" s="1"/>
  <c r="N564" i="1"/>
  <c r="L564" i="1" s="1"/>
  <c r="N563" i="1"/>
  <c r="N168" i="1"/>
  <c r="L168" i="1" s="1"/>
  <c r="N167" i="1"/>
  <c r="L167" i="1" s="1"/>
  <c r="N166" i="1"/>
  <c r="L166" i="1" s="1"/>
  <c r="L284" i="1"/>
  <c r="L274" i="1"/>
  <c r="L1116" i="1"/>
  <c r="L1480" i="1"/>
  <c r="L1483" i="1"/>
  <c r="L506" i="1"/>
  <c r="L1663" i="1"/>
  <c r="L719" i="1"/>
  <c r="L718" i="1"/>
  <c r="L715" i="1"/>
  <c r="L712" i="1"/>
  <c r="L563" i="1"/>
  <c r="B1472" i="3" l="1"/>
  <c r="A1472" i="3"/>
  <c r="B1471" i="3"/>
  <c r="A1471" i="3"/>
  <c r="B1470" i="3"/>
  <c r="A1470" i="3"/>
  <c r="B1469" i="3"/>
  <c r="A1469" i="3"/>
  <c r="B1468" i="3"/>
  <c r="A1468" i="3"/>
  <c r="B1467" i="3"/>
  <c r="A1467" i="3"/>
  <c r="B1466" i="3"/>
  <c r="A1466" i="3"/>
  <c r="B1465" i="3"/>
  <c r="A1465" i="3"/>
  <c r="B1464" i="3"/>
  <c r="A1464" i="3"/>
  <c r="B1463" i="3"/>
  <c r="A1463" i="3"/>
  <c r="B1462" i="3"/>
  <c r="A1462" i="3"/>
  <c r="B1461" i="3"/>
  <c r="A1461" i="3"/>
  <c r="B1460" i="3"/>
  <c r="A1460" i="3"/>
  <c r="B1459" i="3"/>
  <c r="A1459" i="3"/>
  <c r="B1458" i="3"/>
  <c r="A1458" i="3"/>
  <c r="B1457" i="3"/>
  <c r="A1457" i="3"/>
  <c r="B1456" i="3"/>
  <c r="A1456" i="3"/>
  <c r="B1455" i="3"/>
  <c r="A1455" i="3"/>
  <c r="B1454" i="3"/>
  <c r="A1454" i="3"/>
  <c r="B1453" i="3"/>
  <c r="A1453" i="3"/>
  <c r="B1452" i="3"/>
  <c r="A1452" i="3"/>
  <c r="B1451" i="3"/>
  <c r="A1451" i="3"/>
  <c r="B1450" i="3"/>
  <c r="A1450" i="3"/>
  <c r="B1449" i="3"/>
  <c r="A1449" i="3"/>
  <c r="B1448" i="3"/>
  <c r="A1448" i="3"/>
  <c r="B1447" i="3"/>
  <c r="A1447" i="3"/>
  <c r="B1446" i="3"/>
  <c r="A1446" i="3"/>
  <c r="B1445" i="3"/>
  <c r="A1445" i="3"/>
  <c r="B1444" i="3"/>
  <c r="A1444" i="3"/>
  <c r="B1443" i="3"/>
  <c r="A1443" i="3"/>
  <c r="B1442" i="3"/>
  <c r="A1442" i="3"/>
  <c r="B1441" i="3"/>
  <c r="A1441" i="3"/>
  <c r="B1440" i="3"/>
  <c r="A1440" i="3"/>
  <c r="B1439" i="3"/>
  <c r="A1439" i="3"/>
  <c r="B1438" i="3"/>
  <c r="A1438" i="3"/>
  <c r="B1437" i="3"/>
  <c r="A1437" i="3"/>
  <c r="B1436" i="3"/>
  <c r="A1436" i="3"/>
  <c r="B1435" i="3"/>
  <c r="A1435" i="3"/>
  <c r="B1434" i="3"/>
  <c r="A1434" i="3"/>
  <c r="B1433" i="3"/>
  <c r="A1433" i="3"/>
  <c r="B1432" i="3"/>
  <c r="A1432" i="3"/>
  <c r="B1431" i="3"/>
  <c r="A1431" i="3"/>
  <c r="B1430" i="3"/>
  <c r="A1430" i="3"/>
  <c r="B1429" i="3"/>
  <c r="A1429" i="3"/>
  <c r="B1428" i="3"/>
  <c r="A1428" i="3"/>
  <c r="B1427" i="3"/>
  <c r="A1427" i="3"/>
  <c r="B1426" i="3"/>
  <c r="A1426" i="3"/>
  <c r="B1425" i="3"/>
  <c r="A1425" i="3"/>
  <c r="B1424" i="3"/>
  <c r="A1424" i="3"/>
  <c r="B1423" i="3"/>
  <c r="A1423" i="3"/>
  <c r="B1422" i="3"/>
  <c r="A1422" i="3"/>
  <c r="B1421" i="3"/>
  <c r="A1421" i="3"/>
  <c r="B1420" i="3"/>
  <c r="A1420" i="3"/>
  <c r="B1419" i="3"/>
  <c r="A1419" i="3"/>
  <c r="B1418" i="3"/>
  <c r="A1418" i="3"/>
  <c r="B1417" i="3"/>
  <c r="A1417" i="3"/>
  <c r="B1416" i="3"/>
  <c r="A1416" i="3"/>
  <c r="B1415" i="3"/>
  <c r="A1415" i="3"/>
  <c r="B1414" i="3"/>
  <c r="A1414" i="3"/>
  <c r="B1413" i="3"/>
  <c r="A1413" i="3"/>
  <c r="B1412" i="3"/>
  <c r="A1412" i="3"/>
  <c r="B1411" i="3"/>
  <c r="A1411" i="3"/>
  <c r="B1410" i="3"/>
  <c r="A1410" i="3"/>
  <c r="B1409" i="3"/>
  <c r="A1409" i="3"/>
  <c r="B1408" i="3"/>
  <c r="A1408" i="3"/>
  <c r="B1407" i="3"/>
  <c r="A1407" i="3"/>
  <c r="B1406" i="3"/>
  <c r="A1406" i="3"/>
  <c r="B1405" i="3"/>
  <c r="A1405" i="3"/>
  <c r="B1404" i="3"/>
  <c r="A1404" i="3"/>
  <c r="B1403" i="3"/>
  <c r="A1403" i="3"/>
  <c r="B1402" i="3"/>
  <c r="A1402" i="3"/>
  <c r="B1401" i="3"/>
  <c r="A1401" i="3"/>
  <c r="B1400" i="3"/>
  <c r="A1400" i="3"/>
  <c r="B1399" i="3"/>
  <c r="A1399" i="3"/>
  <c r="B1398" i="3"/>
  <c r="A1398" i="3"/>
  <c r="B1397" i="3"/>
  <c r="A1397" i="3"/>
  <c r="B1396" i="3"/>
  <c r="A1396" i="3"/>
  <c r="B1395" i="3"/>
  <c r="A1395" i="3"/>
  <c r="B1394" i="3"/>
  <c r="A1394" i="3"/>
  <c r="B1393" i="3"/>
  <c r="A1393" i="3"/>
  <c r="B1392" i="3"/>
  <c r="A1392" i="3"/>
  <c r="B1391" i="3"/>
  <c r="A1391" i="3"/>
  <c r="B1390" i="3"/>
  <c r="A1390" i="3"/>
  <c r="B1389" i="3"/>
  <c r="A1389" i="3"/>
  <c r="B1388" i="3"/>
  <c r="A1388" i="3"/>
  <c r="B1387" i="3"/>
  <c r="A1387" i="3"/>
  <c r="B1386" i="3"/>
  <c r="A1386" i="3"/>
  <c r="B1385" i="3"/>
  <c r="A1385" i="3"/>
  <c r="B1384" i="3"/>
  <c r="A1384" i="3"/>
  <c r="B1383" i="3"/>
  <c r="A1383" i="3"/>
  <c r="B1382" i="3"/>
  <c r="A1382" i="3"/>
  <c r="B1381" i="3"/>
  <c r="A1381" i="3"/>
  <c r="B1380" i="3"/>
  <c r="A1380" i="3"/>
  <c r="B1379" i="3"/>
  <c r="A1379" i="3"/>
  <c r="B1378" i="3"/>
  <c r="A1378" i="3"/>
  <c r="B1377" i="3"/>
  <c r="A1377" i="3"/>
  <c r="B1376" i="3"/>
  <c r="A1376" i="3"/>
  <c r="B1375" i="3"/>
  <c r="A1375" i="3"/>
  <c r="B1374" i="3"/>
  <c r="A1374" i="3"/>
  <c r="B1373" i="3"/>
  <c r="A1373" i="3"/>
  <c r="B1372" i="3"/>
  <c r="A1372" i="3"/>
  <c r="B1371" i="3"/>
  <c r="A1371" i="3"/>
  <c r="B1370" i="3"/>
  <c r="A1370" i="3"/>
  <c r="B1369" i="3"/>
  <c r="A1369" i="3"/>
  <c r="B1368" i="3"/>
  <c r="A1368" i="3"/>
  <c r="B1367" i="3"/>
  <c r="A1367" i="3"/>
  <c r="B1366" i="3"/>
  <c r="A1366" i="3"/>
  <c r="B1365" i="3"/>
  <c r="A1365" i="3"/>
  <c r="B1364" i="3"/>
  <c r="A1364" i="3"/>
  <c r="B1363" i="3"/>
  <c r="A1363" i="3"/>
  <c r="B1362" i="3"/>
  <c r="A1362" i="3"/>
  <c r="B1361" i="3"/>
  <c r="A1361" i="3"/>
  <c r="B1360" i="3"/>
  <c r="A1360" i="3"/>
  <c r="B1359" i="3"/>
  <c r="A1359" i="3"/>
  <c r="B1358" i="3"/>
  <c r="A1358" i="3"/>
  <c r="B1357" i="3"/>
  <c r="A1357" i="3"/>
  <c r="B1356" i="3"/>
  <c r="A1356" i="3"/>
  <c r="B1355" i="3"/>
  <c r="A1355" i="3"/>
  <c r="B1354" i="3"/>
  <c r="A1354" i="3"/>
  <c r="B1353" i="3"/>
  <c r="A1353" i="3"/>
  <c r="B1352" i="3"/>
  <c r="A1352" i="3"/>
  <c r="B1351" i="3"/>
  <c r="A1351" i="3"/>
  <c r="B1350" i="3"/>
  <c r="A1350" i="3"/>
  <c r="B1349" i="3"/>
  <c r="A1349" i="3"/>
  <c r="B1348" i="3"/>
  <c r="A1348" i="3"/>
  <c r="B1347" i="3"/>
  <c r="A1347" i="3"/>
  <c r="B1346" i="3"/>
  <c r="A1346" i="3"/>
  <c r="B1345" i="3"/>
  <c r="A1345" i="3"/>
  <c r="B1344" i="3"/>
  <c r="A1344" i="3"/>
  <c r="B1343" i="3"/>
  <c r="A1343" i="3"/>
  <c r="B1342" i="3"/>
  <c r="A1342" i="3"/>
  <c r="B1341" i="3"/>
  <c r="A1341" i="3"/>
  <c r="B1340" i="3"/>
  <c r="A1340" i="3"/>
  <c r="B1339" i="3"/>
  <c r="A1339" i="3"/>
  <c r="B1338" i="3"/>
  <c r="A1338" i="3"/>
  <c r="B1337" i="3"/>
  <c r="A1337" i="3"/>
  <c r="B1336" i="3"/>
  <c r="A1336" i="3"/>
  <c r="B1335" i="3"/>
  <c r="A1335" i="3"/>
  <c r="B1334" i="3"/>
  <c r="A1334" i="3"/>
  <c r="B1333" i="3"/>
  <c r="A1333" i="3"/>
  <c r="B1332" i="3"/>
  <c r="A1332" i="3"/>
  <c r="B1331" i="3"/>
  <c r="A1331" i="3"/>
  <c r="B1330" i="3"/>
  <c r="A1330" i="3"/>
  <c r="B1329" i="3"/>
  <c r="A1329" i="3"/>
  <c r="B1328" i="3"/>
  <c r="A1328" i="3"/>
  <c r="B1327" i="3"/>
  <c r="A1327" i="3"/>
  <c r="B1326" i="3"/>
  <c r="A1326" i="3"/>
  <c r="B1325" i="3"/>
  <c r="A1325" i="3"/>
  <c r="B1324" i="3"/>
  <c r="A1324" i="3"/>
  <c r="B1323" i="3"/>
  <c r="A1323" i="3"/>
  <c r="B1322" i="3"/>
  <c r="A1322" i="3"/>
  <c r="B1321" i="3"/>
  <c r="A1321" i="3"/>
  <c r="B1320" i="3"/>
  <c r="A1320" i="3"/>
  <c r="B1319" i="3"/>
  <c r="A1319" i="3"/>
  <c r="B1318" i="3"/>
  <c r="A1318" i="3"/>
  <c r="B1317" i="3"/>
  <c r="A1317" i="3"/>
  <c r="B1316" i="3"/>
  <c r="A1316" i="3"/>
  <c r="B1315" i="3"/>
  <c r="A1315" i="3"/>
  <c r="B1314" i="3"/>
  <c r="A1314" i="3"/>
  <c r="B1313" i="3"/>
  <c r="A1313" i="3"/>
  <c r="B1312" i="3"/>
  <c r="A1312" i="3"/>
  <c r="B1311" i="3"/>
  <c r="A1311" i="3"/>
  <c r="B1310" i="3"/>
  <c r="A1310" i="3"/>
  <c r="B1309" i="3"/>
  <c r="A1309" i="3"/>
  <c r="B1308" i="3"/>
  <c r="A1308" i="3"/>
  <c r="B1307" i="3"/>
  <c r="A1307" i="3"/>
  <c r="B1306" i="3"/>
  <c r="A1306" i="3"/>
  <c r="B1305" i="3"/>
  <c r="A1305" i="3"/>
  <c r="B1304" i="3"/>
  <c r="A1304" i="3"/>
  <c r="B1303" i="3"/>
  <c r="A1303" i="3"/>
  <c r="B1302" i="3"/>
  <c r="A1302" i="3"/>
  <c r="B1301" i="3"/>
  <c r="A1301" i="3"/>
  <c r="B1300" i="3"/>
  <c r="A1300" i="3"/>
  <c r="B1299" i="3"/>
  <c r="A1299" i="3"/>
  <c r="B1298" i="3"/>
  <c r="A1298" i="3"/>
  <c r="B1297" i="3"/>
  <c r="A1297" i="3"/>
  <c r="B1296" i="3"/>
  <c r="A1296" i="3"/>
  <c r="B1295" i="3"/>
  <c r="A1295" i="3"/>
  <c r="B1294" i="3"/>
  <c r="A1294" i="3"/>
  <c r="B1293" i="3"/>
  <c r="A1293" i="3"/>
  <c r="B1292" i="3"/>
  <c r="A1292" i="3"/>
  <c r="B1291" i="3"/>
  <c r="A1291" i="3"/>
  <c r="B1290" i="3"/>
  <c r="A1290" i="3"/>
  <c r="B1289" i="3"/>
  <c r="A1289" i="3"/>
  <c r="B1288" i="3"/>
  <c r="A1288" i="3"/>
  <c r="B1287" i="3"/>
  <c r="A1287" i="3"/>
  <c r="B1286" i="3"/>
  <c r="A1286" i="3"/>
  <c r="B1285" i="3"/>
  <c r="A1285" i="3"/>
  <c r="B1284" i="3"/>
  <c r="A1284" i="3"/>
  <c r="B1283" i="3"/>
  <c r="A1283" i="3"/>
  <c r="B1282" i="3"/>
  <c r="A1282" i="3"/>
  <c r="B1281" i="3"/>
  <c r="A1281" i="3"/>
  <c r="B1280" i="3"/>
  <c r="A1280" i="3"/>
  <c r="B1279" i="3"/>
  <c r="A1279" i="3"/>
  <c r="B1278" i="3"/>
  <c r="A1278" i="3"/>
  <c r="B1277" i="3"/>
  <c r="A1277" i="3"/>
  <c r="B1276" i="3"/>
  <c r="A1276" i="3"/>
  <c r="B1275" i="3"/>
  <c r="A1275" i="3"/>
  <c r="B1274" i="3"/>
  <c r="A1274" i="3"/>
  <c r="B1273" i="3"/>
  <c r="A1273" i="3"/>
  <c r="B1272" i="3"/>
  <c r="A1272" i="3"/>
  <c r="B1271" i="3"/>
  <c r="A1271" i="3"/>
  <c r="B1270" i="3"/>
  <c r="A1270" i="3"/>
  <c r="B1269" i="3"/>
  <c r="A1269" i="3"/>
  <c r="B1268" i="3"/>
  <c r="A1268" i="3"/>
  <c r="B1267" i="3"/>
  <c r="A1267" i="3"/>
  <c r="B1266" i="3"/>
  <c r="A1266" i="3"/>
  <c r="B1265" i="3"/>
  <c r="A1265" i="3"/>
  <c r="B1264" i="3"/>
  <c r="A1264" i="3"/>
  <c r="B1263" i="3"/>
  <c r="A1263" i="3"/>
  <c r="B1262" i="3"/>
  <c r="A1262" i="3"/>
  <c r="B1261" i="3"/>
  <c r="A1261" i="3"/>
  <c r="B1260" i="3"/>
  <c r="A1260" i="3"/>
  <c r="B1259" i="3"/>
  <c r="A1259" i="3"/>
  <c r="B1258" i="3"/>
  <c r="A1258" i="3"/>
  <c r="B1257" i="3"/>
  <c r="A1257" i="3"/>
  <c r="B1256" i="3"/>
  <c r="A1256" i="3"/>
  <c r="B1255" i="3"/>
  <c r="A1255" i="3"/>
  <c r="B1254" i="3"/>
  <c r="A1254" i="3"/>
  <c r="B1253" i="3"/>
  <c r="A1253" i="3"/>
  <c r="B1252" i="3"/>
  <c r="A1252" i="3"/>
  <c r="B1251" i="3"/>
  <c r="A1251" i="3"/>
  <c r="B1250" i="3"/>
  <c r="A1250" i="3"/>
  <c r="B1249" i="3"/>
  <c r="A1249" i="3"/>
  <c r="B1248" i="3"/>
  <c r="A1248" i="3"/>
  <c r="B1247" i="3"/>
  <c r="A1247" i="3"/>
  <c r="B1246" i="3"/>
  <c r="A1246" i="3"/>
  <c r="B1245" i="3"/>
  <c r="A1245" i="3"/>
  <c r="B1244" i="3"/>
  <c r="A1244" i="3"/>
  <c r="B1243" i="3"/>
  <c r="A1243" i="3"/>
  <c r="B1242" i="3"/>
  <c r="A1242" i="3"/>
  <c r="B1241" i="3"/>
  <c r="A1241" i="3"/>
  <c r="B1240" i="3"/>
  <c r="A1240" i="3"/>
  <c r="B1239" i="3"/>
  <c r="A1239" i="3"/>
  <c r="B1238" i="3"/>
  <c r="A1238" i="3"/>
  <c r="B1237" i="3"/>
  <c r="A1237" i="3"/>
  <c r="B1236" i="3"/>
  <c r="A1236" i="3"/>
  <c r="B1235" i="3"/>
  <c r="A1235" i="3"/>
  <c r="B1234" i="3"/>
  <c r="A1234" i="3"/>
  <c r="B1233" i="3"/>
  <c r="A1233" i="3"/>
  <c r="B1232" i="3"/>
  <c r="A1232" i="3"/>
  <c r="B1231" i="3"/>
  <c r="A1231" i="3"/>
  <c r="B1230" i="3"/>
  <c r="A1230" i="3"/>
  <c r="B1229" i="3"/>
  <c r="A1229" i="3"/>
  <c r="B1228" i="3"/>
  <c r="A1228" i="3"/>
  <c r="B1227" i="3"/>
  <c r="A1227" i="3"/>
  <c r="B1226" i="3"/>
  <c r="A1226" i="3"/>
  <c r="B1225" i="3"/>
  <c r="A1225" i="3"/>
  <c r="B1224" i="3"/>
  <c r="A1224" i="3"/>
  <c r="B1223" i="3"/>
  <c r="A1223" i="3"/>
  <c r="B1222" i="3"/>
  <c r="A1222" i="3"/>
  <c r="B1221" i="3"/>
  <c r="A1221" i="3"/>
  <c r="B1220" i="3"/>
  <c r="A1220" i="3"/>
  <c r="B1219" i="3"/>
  <c r="A1219" i="3"/>
  <c r="B1218" i="3"/>
  <c r="A1218" i="3"/>
  <c r="B1217" i="3"/>
  <c r="A1217" i="3"/>
  <c r="B1216" i="3"/>
  <c r="A1216" i="3"/>
  <c r="B1215" i="3"/>
  <c r="A1215" i="3"/>
  <c r="B1214" i="3"/>
  <c r="A1214" i="3"/>
  <c r="B1213" i="3"/>
  <c r="A1213" i="3"/>
  <c r="B1212" i="3"/>
  <c r="A1212" i="3"/>
  <c r="B1211" i="3"/>
  <c r="A1211" i="3"/>
  <c r="B1210" i="3"/>
  <c r="A1210" i="3"/>
  <c r="B1209" i="3"/>
  <c r="A1209" i="3"/>
  <c r="B1208" i="3"/>
  <c r="A1208" i="3"/>
  <c r="B1207" i="3"/>
  <c r="A1207" i="3"/>
  <c r="B1206" i="3"/>
  <c r="A1206" i="3"/>
  <c r="B1205" i="3"/>
  <c r="A1205" i="3"/>
  <c r="B1204" i="3"/>
  <c r="A1204" i="3"/>
  <c r="B1203" i="3"/>
  <c r="A1203" i="3"/>
  <c r="B1202" i="3"/>
  <c r="A1202" i="3"/>
  <c r="B1201" i="3"/>
  <c r="A1201" i="3"/>
  <c r="B1200" i="3"/>
  <c r="A1200" i="3"/>
  <c r="B1199" i="3"/>
  <c r="A1199" i="3"/>
  <c r="B1198" i="3"/>
  <c r="A1198" i="3"/>
  <c r="B1197" i="3"/>
  <c r="A1197" i="3"/>
  <c r="B1196" i="3"/>
  <c r="A1196" i="3"/>
  <c r="B1195" i="3"/>
  <c r="A1195" i="3"/>
  <c r="B1194" i="3"/>
  <c r="A1194" i="3"/>
  <c r="B1193" i="3"/>
  <c r="A1193" i="3"/>
  <c r="B1192" i="3"/>
  <c r="A1192" i="3"/>
  <c r="B1191" i="3"/>
  <c r="A1191" i="3"/>
  <c r="B1190" i="3"/>
  <c r="A1190" i="3"/>
  <c r="B1189" i="3"/>
  <c r="A1189" i="3"/>
  <c r="B1188" i="3"/>
  <c r="A1188" i="3"/>
  <c r="B1187" i="3"/>
  <c r="A1187" i="3"/>
  <c r="B1186" i="3"/>
  <c r="A1186" i="3"/>
  <c r="B1185" i="3"/>
  <c r="A1185" i="3"/>
  <c r="B1184" i="3"/>
  <c r="A1184" i="3"/>
  <c r="B1183" i="3"/>
  <c r="A1183" i="3"/>
  <c r="B1182" i="3"/>
  <c r="A1182" i="3"/>
  <c r="B1181" i="3"/>
  <c r="A1181" i="3"/>
  <c r="B1180" i="3"/>
  <c r="A1180" i="3"/>
  <c r="B1179" i="3"/>
  <c r="A1179" i="3"/>
  <c r="B1178" i="3"/>
  <c r="A1178" i="3"/>
  <c r="B1177" i="3"/>
  <c r="A1177" i="3"/>
  <c r="B1176" i="3"/>
  <c r="A1176" i="3"/>
  <c r="B1175" i="3"/>
  <c r="A1175" i="3"/>
  <c r="B1174" i="3"/>
  <c r="A1174" i="3"/>
  <c r="B1173" i="3"/>
  <c r="A1173" i="3"/>
  <c r="B1172" i="3"/>
  <c r="A1172" i="3"/>
  <c r="B1171" i="3"/>
  <c r="A1171" i="3"/>
  <c r="B1170" i="3"/>
  <c r="A1170" i="3"/>
  <c r="B1169" i="3"/>
  <c r="A1169" i="3"/>
  <c r="B1168" i="3"/>
  <c r="A1168" i="3"/>
  <c r="B1167" i="3"/>
  <c r="A1167" i="3"/>
  <c r="B1166" i="3"/>
  <c r="A1166" i="3"/>
  <c r="B1165" i="3"/>
  <c r="A1165" i="3"/>
  <c r="B1164" i="3"/>
  <c r="A1164" i="3"/>
  <c r="B1163" i="3"/>
  <c r="A1163" i="3"/>
  <c r="B1162" i="3"/>
  <c r="A1162" i="3"/>
  <c r="B1161" i="3"/>
  <c r="A1161" i="3"/>
  <c r="B1160" i="3"/>
  <c r="A1160" i="3"/>
  <c r="B1159" i="3"/>
  <c r="A1159" i="3"/>
  <c r="B1158" i="3"/>
  <c r="A1158" i="3"/>
  <c r="B1157" i="3"/>
  <c r="A1157" i="3"/>
  <c r="B1156" i="3"/>
  <c r="A1156" i="3"/>
  <c r="B1155" i="3"/>
  <c r="A1155" i="3"/>
  <c r="B1154" i="3"/>
  <c r="A1154" i="3"/>
  <c r="B1153" i="3"/>
  <c r="A1153" i="3"/>
  <c r="B1152" i="3"/>
  <c r="A1152" i="3"/>
  <c r="B1151" i="3"/>
  <c r="A1151" i="3"/>
  <c r="B1150" i="3"/>
  <c r="A1150" i="3"/>
  <c r="B1149" i="3"/>
  <c r="A1149" i="3"/>
  <c r="B1148" i="3"/>
  <c r="A1148" i="3"/>
  <c r="B1147" i="3"/>
  <c r="A1147" i="3"/>
  <c r="B1146" i="3"/>
  <c r="A1146" i="3"/>
  <c r="B1145" i="3"/>
  <c r="A1145" i="3"/>
  <c r="B1144" i="3"/>
  <c r="A1144" i="3"/>
  <c r="B1143" i="3"/>
  <c r="A1143" i="3"/>
  <c r="B1142" i="3"/>
  <c r="A1142" i="3"/>
  <c r="B1141" i="3"/>
  <c r="A1141" i="3"/>
  <c r="B1140" i="3"/>
  <c r="A1140" i="3"/>
  <c r="B1139" i="3"/>
  <c r="A1139" i="3"/>
  <c r="B1138" i="3"/>
  <c r="A1138" i="3"/>
  <c r="B1137" i="3"/>
  <c r="A1137" i="3"/>
  <c r="B1136" i="3"/>
  <c r="A1136" i="3"/>
  <c r="B1135" i="3"/>
  <c r="A1135" i="3"/>
  <c r="B1134" i="3"/>
  <c r="A1134" i="3"/>
  <c r="B1133" i="3"/>
  <c r="A1133" i="3"/>
  <c r="B1132" i="3"/>
  <c r="A1132" i="3"/>
  <c r="B1131" i="3"/>
  <c r="A1131" i="3"/>
  <c r="B1130" i="3"/>
  <c r="A1130" i="3"/>
  <c r="B1129" i="3"/>
  <c r="A1129" i="3"/>
  <c r="B1128" i="3"/>
  <c r="A1128" i="3"/>
  <c r="B1127" i="3"/>
  <c r="A1127" i="3"/>
  <c r="B1126" i="3"/>
  <c r="A1126" i="3"/>
  <c r="B1125" i="3"/>
  <c r="A1125" i="3"/>
  <c r="B1124" i="3"/>
  <c r="A1124" i="3"/>
  <c r="B1123" i="3"/>
  <c r="A1123" i="3"/>
  <c r="B1122" i="3"/>
  <c r="A1122" i="3"/>
  <c r="B1121" i="3"/>
  <c r="A1121" i="3"/>
  <c r="B1120" i="3"/>
  <c r="A1120" i="3"/>
  <c r="B1119" i="3"/>
  <c r="A1119" i="3"/>
  <c r="B1118" i="3"/>
  <c r="A1118" i="3"/>
  <c r="B1117" i="3"/>
  <c r="A1117" i="3"/>
  <c r="B1116" i="3"/>
  <c r="A1116" i="3"/>
  <c r="B1115" i="3"/>
  <c r="A1115" i="3"/>
  <c r="B1114" i="3"/>
  <c r="A1114" i="3"/>
  <c r="B1113" i="3"/>
  <c r="A1113" i="3"/>
  <c r="B1112" i="3"/>
  <c r="A1112" i="3"/>
  <c r="B1111" i="3"/>
  <c r="A1111" i="3"/>
  <c r="B1110" i="3"/>
  <c r="A1110" i="3"/>
  <c r="B1109" i="3"/>
  <c r="A1109" i="3"/>
  <c r="B1108" i="3"/>
  <c r="A1108" i="3"/>
  <c r="B1107" i="3"/>
  <c r="A1107" i="3"/>
  <c r="B1106" i="3"/>
  <c r="A1106" i="3"/>
  <c r="B1105" i="3"/>
  <c r="A1105" i="3"/>
  <c r="B1104" i="3"/>
  <c r="A1104" i="3"/>
  <c r="B1103" i="3"/>
  <c r="A1103" i="3"/>
  <c r="B1102" i="3"/>
  <c r="A1102" i="3"/>
  <c r="B1101" i="3"/>
  <c r="A1101" i="3"/>
  <c r="B1100" i="3"/>
  <c r="A1100" i="3"/>
  <c r="B1099" i="3"/>
  <c r="A1099" i="3"/>
  <c r="B1098" i="3"/>
  <c r="A1098" i="3"/>
  <c r="B1097" i="3"/>
  <c r="A1097" i="3"/>
  <c r="B1096" i="3"/>
  <c r="A1096" i="3"/>
  <c r="B1095" i="3"/>
  <c r="A1095" i="3"/>
  <c r="B1094" i="3"/>
  <c r="A1094" i="3"/>
  <c r="B1093" i="3"/>
  <c r="A1093" i="3"/>
  <c r="B1092" i="3"/>
  <c r="A1092" i="3"/>
  <c r="B1091" i="3"/>
  <c r="A1091" i="3"/>
  <c r="B1090" i="3"/>
  <c r="A1090" i="3"/>
  <c r="B1089" i="3"/>
  <c r="A1089" i="3"/>
  <c r="B1088" i="3"/>
  <c r="A1088" i="3"/>
  <c r="B1087" i="3"/>
  <c r="A1087" i="3"/>
  <c r="B1086" i="3"/>
  <c r="A1086" i="3"/>
  <c r="B1085" i="3"/>
  <c r="A1085" i="3"/>
  <c r="B1084" i="3"/>
  <c r="A1084" i="3"/>
  <c r="B1083" i="3"/>
  <c r="A1083" i="3"/>
  <c r="B1082" i="3"/>
  <c r="A1082" i="3"/>
  <c r="B1081" i="3"/>
  <c r="A1081" i="3"/>
  <c r="B1080" i="3"/>
  <c r="A1080" i="3"/>
  <c r="B1079" i="3"/>
  <c r="A1079" i="3"/>
  <c r="B1078" i="3"/>
  <c r="A1078" i="3"/>
  <c r="B1077" i="3"/>
  <c r="A1077" i="3"/>
  <c r="B1076" i="3"/>
  <c r="A1076" i="3"/>
  <c r="B1075" i="3"/>
  <c r="A1075" i="3"/>
  <c r="B1074" i="3"/>
  <c r="A1074" i="3"/>
  <c r="B1073" i="3"/>
  <c r="A1073" i="3"/>
  <c r="B1072" i="3"/>
  <c r="A1072" i="3"/>
  <c r="B1071" i="3"/>
  <c r="A1071" i="3"/>
  <c r="B1070" i="3"/>
  <c r="A1070" i="3"/>
  <c r="B1069" i="3"/>
  <c r="A1069" i="3"/>
  <c r="B1068" i="3"/>
  <c r="A1068" i="3"/>
  <c r="B1067" i="3"/>
  <c r="A1067" i="3"/>
  <c r="B1066" i="3"/>
  <c r="A1066" i="3"/>
  <c r="B1065" i="3"/>
  <c r="A1065" i="3"/>
  <c r="B1064" i="3"/>
  <c r="A1064" i="3"/>
  <c r="B1063" i="3"/>
  <c r="A1063" i="3"/>
  <c r="B1062" i="3"/>
  <c r="A1062" i="3"/>
  <c r="B1061" i="3"/>
  <c r="A1061" i="3"/>
  <c r="B1060" i="3"/>
  <c r="A1060" i="3"/>
  <c r="B1059" i="3"/>
  <c r="A1059" i="3"/>
  <c r="B1058" i="3"/>
  <c r="A1058" i="3"/>
  <c r="B1057" i="3"/>
  <c r="A1057" i="3"/>
  <c r="B1056" i="3"/>
  <c r="A1056" i="3"/>
  <c r="B1055" i="3"/>
  <c r="A1055" i="3"/>
  <c r="B1054" i="3"/>
  <c r="A1054" i="3"/>
  <c r="B1053" i="3"/>
  <c r="A1053" i="3"/>
  <c r="B1052" i="3"/>
  <c r="A1052" i="3"/>
  <c r="B1051" i="3"/>
  <c r="A1051" i="3"/>
  <c r="B1050" i="3"/>
  <c r="A1050" i="3"/>
  <c r="B1049" i="3"/>
  <c r="A1049" i="3"/>
  <c r="B1048" i="3"/>
  <c r="A1048" i="3"/>
  <c r="B1047" i="3"/>
  <c r="A1047" i="3"/>
  <c r="B1046" i="3"/>
  <c r="A1046" i="3"/>
  <c r="B1045" i="3"/>
  <c r="A1045" i="3"/>
  <c r="B1044" i="3"/>
  <c r="A1044" i="3"/>
  <c r="B1043" i="3"/>
  <c r="A1043" i="3"/>
  <c r="B1042" i="3"/>
  <c r="A1042" i="3"/>
  <c r="B1041" i="3"/>
  <c r="A1041" i="3"/>
  <c r="B1040" i="3"/>
  <c r="A1040" i="3"/>
  <c r="B1039" i="3"/>
  <c r="A1039" i="3"/>
  <c r="B1038" i="3"/>
  <c r="A1038" i="3"/>
  <c r="B1037" i="3"/>
  <c r="A1037" i="3"/>
  <c r="B1036" i="3"/>
  <c r="A1036" i="3"/>
  <c r="B1035" i="3"/>
  <c r="A1035" i="3"/>
  <c r="B1034" i="3"/>
  <c r="A1034" i="3"/>
  <c r="B1033" i="3"/>
  <c r="A1033" i="3"/>
  <c r="B1032" i="3"/>
  <c r="A1032" i="3"/>
  <c r="B1031" i="3"/>
  <c r="A1031" i="3"/>
  <c r="B1030" i="3"/>
  <c r="A1030" i="3"/>
  <c r="B1029" i="3"/>
  <c r="A1029" i="3"/>
  <c r="B1028" i="3"/>
  <c r="A1028" i="3"/>
  <c r="B1027" i="3"/>
  <c r="A1027" i="3"/>
  <c r="B1026" i="3"/>
  <c r="A1026" i="3"/>
  <c r="B1025" i="3"/>
  <c r="A1025" i="3"/>
  <c r="B1024" i="3"/>
  <c r="A1024" i="3"/>
  <c r="B1023" i="3"/>
  <c r="A1023" i="3"/>
  <c r="B1022" i="3"/>
  <c r="A1022" i="3"/>
  <c r="B1021" i="3"/>
  <c r="A1021" i="3"/>
  <c r="B1020" i="3"/>
  <c r="A1020" i="3"/>
  <c r="B1019" i="3"/>
  <c r="A1019" i="3"/>
  <c r="B1018" i="3"/>
  <c r="A1018" i="3"/>
  <c r="B1017" i="3"/>
  <c r="A1017" i="3"/>
  <c r="B1016" i="3"/>
  <c r="A1016" i="3"/>
  <c r="B1015" i="3"/>
  <c r="A1015" i="3"/>
  <c r="B1014" i="3"/>
  <c r="A1014" i="3"/>
  <c r="B1013" i="3"/>
  <c r="A1013" i="3"/>
  <c r="B1012" i="3"/>
  <c r="A1012" i="3"/>
  <c r="B1011" i="3"/>
  <c r="A1011" i="3"/>
  <c r="B1010" i="3"/>
  <c r="A1010" i="3"/>
  <c r="B1009" i="3"/>
  <c r="A1009" i="3"/>
  <c r="B1008" i="3"/>
  <c r="A1008" i="3"/>
  <c r="B1007" i="3"/>
  <c r="A1007" i="3"/>
  <c r="B1006" i="3"/>
  <c r="A1006" i="3"/>
  <c r="B1005" i="3"/>
  <c r="A1005" i="3"/>
  <c r="B1004" i="3"/>
  <c r="A1004" i="3"/>
  <c r="B1003" i="3"/>
  <c r="A1003" i="3"/>
  <c r="B1002" i="3"/>
  <c r="A1002" i="3"/>
  <c r="B1001" i="3"/>
  <c r="A1001" i="3"/>
  <c r="B1000" i="3"/>
  <c r="A1000" i="3"/>
  <c r="B999" i="3"/>
  <c r="A999" i="3"/>
  <c r="B998" i="3"/>
  <c r="A998" i="3"/>
  <c r="B997" i="3"/>
  <c r="A997" i="3"/>
  <c r="B996" i="3"/>
  <c r="A996" i="3"/>
  <c r="B995" i="3"/>
  <c r="A995" i="3"/>
  <c r="B994" i="3"/>
  <c r="A994" i="3"/>
  <c r="B993" i="3"/>
  <c r="A993" i="3"/>
  <c r="B992" i="3"/>
  <c r="A992" i="3"/>
  <c r="B991" i="3"/>
  <c r="A991" i="3"/>
  <c r="B990" i="3"/>
  <c r="A990" i="3"/>
  <c r="B989" i="3"/>
  <c r="A989" i="3"/>
  <c r="B988" i="3"/>
  <c r="A988" i="3"/>
  <c r="B987" i="3"/>
  <c r="A987" i="3"/>
  <c r="B986" i="3"/>
  <c r="A986" i="3"/>
  <c r="B985" i="3"/>
  <c r="A985" i="3"/>
  <c r="B984" i="3"/>
  <c r="A984" i="3"/>
  <c r="B983" i="3"/>
  <c r="A983" i="3"/>
  <c r="B982" i="3"/>
  <c r="A982" i="3"/>
  <c r="B981" i="3"/>
  <c r="A981" i="3"/>
  <c r="B980" i="3"/>
  <c r="A980" i="3"/>
  <c r="B979" i="3"/>
  <c r="A979" i="3"/>
  <c r="B978" i="3"/>
  <c r="A978" i="3"/>
  <c r="B977" i="3"/>
  <c r="A977" i="3"/>
  <c r="B976" i="3"/>
  <c r="A976" i="3"/>
  <c r="B975" i="3"/>
  <c r="A975" i="3"/>
  <c r="B974" i="3"/>
  <c r="A974" i="3"/>
  <c r="B973" i="3"/>
  <c r="A973" i="3"/>
  <c r="B972" i="3"/>
  <c r="A972" i="3"/>
  <c r="B971" i="3"/>
  <c r="A971" i="3"/>
  <c r="B970" i="3"/>
  <c r="A970" i="3"/>
  <c r="B969" i="3"/>
  <c r="A969" i="3"/>
  <c r="B968" i="3"/>
  <c r="A968" i="3"/>
  <c r="B967" i="3"/>
  <c r="A967" i="3"/>
  <c r="B966" i="3"/>
  <c r="A966" i="3"/>
  <c r="B965" i="3"/>
  <c r="A965" i="3"/>
  <c r="B964" i="3"/>
  <c r="A964" i="3"/>
  <c r="B963" i="3"/>
  <c r="A963" i="3"/>
  <c r="B962" i="3"/>
  <c r="A962" i="3"/>
  <c r="B961" i="3"/>
  <c r="A961" i="3"/>
  <c r="B960" i="3"/>
  <c r="A960" i="3"/>
  <c r="B959" i="3"/>
  <c r="A959" i="3"/>
  <c r="B958" i="3"/>
  <c r="A958" i="3"/>
  <c r="B957" i="3"/>
  <c r="A957" i="3"/>
  <c r="B956" i="3"/>
  <c r="A956" i="3"/>
  <c r="B955" i="3"/>
  <c r="A955" i="3"/>
  <c r="B954" i="3"/>
  <c r="A954" i="3"/>
  <c r="B953" i="3"/>
  <c r="A953" i="3"/>
  <c r="B952" i="3"/>
  <c r="A952" i="3"/>
  <c r="B951" i="3"/>
  <c r="A951" i="3"/>
  <c r="B950" i="3"/>
  <c r="A950" i="3"/>
  <c r="B949" i="3"/>
  <c r="A949" i="3"/>
  <c r="B948" i="3"/>
  <c r="A948" i="3"/>
  <c r="B947" i="3"/>
  <c r="A947" i="3"/>
  <c r="B946" i="3"/>
  <c r="A946" i="3"/>
  <c r="B945" i="3"/>
  <c r="A945" i="3"/>
  <c r="B944" i="3"/>
  <c r="A944" i="3"/>
  <c r="B943" i="3"/>
  <c r="A943" i="3"/>
  <c r="B942" i="3"/>
  <c r="A942" i="3"/>
  <c r="B941" i="3"/>
  <c r="A941" i="3"/>
  <c r="B940" i="3"/>
  <c r="A940" i="3"/>
  <c r="B939" i="3"/>
  <c r="A939" i="3"/>
  <c r="B938" i="3"/>
  <c r="A938" i="3"/>
  <c r="B937" i="3"/>
  <c r="A937" i="3"/>
  <c r="B936" i="3"/>
  <c r="A936" i="3"/>
  <c r="B935" i="3"/>
  <c r="A935" i="3"/>
  <c r="B934" i="3"/>
  <c r="A934" i="3"/>
  <c r="B933" i="3"/>
  <c r="A933" i="3"/>
  <c r="B932" i="3"/>
  <c r="A932" i="3"/>
  <c r="B931" i="3"/>
  <c r="A931" i="3"/>
  <c r="B930" i="3"/>
  <c r="A930" i="3"/>
  <c r="B929" i="3"/>
  <c r="A929" i="3"/>
  <c r="B928" i="3"/>
  <c r="A928" i="3"/>
  <c r="B927" i="3"/>
  <c r="A927" i="3"/>
  <c r="B926" i="3"/>
  <c r="A926" i="3"/>
  <c r="B925" i="3"/>
  <c r="A925" i="3"/>
  <c r="B924" i="3"/>
  <c r="A924" i="3"/>
  <c r="B923" i="3"/>
  <c r="A923" i="3"/>
  <c r="B922" i="3"/>
  <c r="A922" i="3"/>
  <c r="B921" i="3"/>
  <c r="A921" i="3"/>
  <c r="B920" i="3"/>
  <c r="A920" i="3"/>
  <c r="B919" i="3"/>
  <c r="A919" i="3"/>
  <c r="B918" i="3"/>
  <c r="A918" i="3"/>
  <c r="B917" i="3"/>
  <c r="A917" i="3"/>
  <c r="B916" i="3"/>
  <c r="A916" i="3"/>
  <c r="B915" i="3"/>
  <c r="A915" i="3"/>
  <c r="B914" i="3"/>
  <c r="A914" i="3"/>
  <c r="B913" i="3"/>
  <c r="A913" i="3"/>
  <c r="B912" i="3"/>
  <c r="A912" i="3"/>
  <c r="B911" i="3"/>
  <c r="A911" i="3"/>
  <c r="B910" i="3"/>
  <c r="A910" i="3"/>
  <c r="B909" i="3"/>
  <c r="A909" i="3"/>
  <c r="B908" i="3"/>
  <c r="A908" i="3"/>
  <c r="B907" i="3"/>
  <c r="A907" i="3"/>
  <c r="B906" i="3"/>
  <c r="A906" i="3"/>
  <c r="B905" i="3"/>
  <c r="A905" i="3"/>
  <c r="B904" i="3"/>
  <c r="A904" i="3"/>
  <c r="B903" i="3"/>
  <c r="A903" i="3"/>
  <c r="B902" i="3"/>
  <c r="A902" i="3"/>
  <c r="B901" i="3"/>
  <c r="A901" i="3"/>
  <c r="B900" i="3"/>
  <c r="A900" i="3"/>
  <c r="B899" i="3"/>
  <c r="A899" i="3"/>
  <c r="B898" i="3"/>
  <c r="A898" i="3"/>
  <c r="B897" i="3"/>
  <c r="A897" i="3"/>
  <c r="B896" i="3"/>
  <c r="A896" i="3"/>
  <c r="B895" i="3"/>
  <c r="A895" i="3"/>
  <c r="B894" i="3"/>
  <c r="A894" i="3"/>
  <c r="B893" i="3"/>
  <c r="A893" i="3"/>
  <c r="B892" i="3"/>
  <c r="A892" i="3"/>
  <c r="B891" i="3"/>
  <c r="A891" i="3"/>
  <c r="B890" i="3"/>
  <c r="A890" i="3"/>
  <c r="B889" i="3"/>
  <c r="A889" i="3"/>
  <c r="B888" i="3"/>
  <c r="A888" i="3"/>
  <c r="B887" i="3"/>
  <c r="A887" i="3"/>
  <c r="B886" i="3"/>
  <c r="A886" i="3"/>
  <c r="B885" i="3"/>
  <c r="A885" i="3"/>
  <c r="B884" i="3"/>
  <c r="A884" i="3"/>
  <c r="B883" i="3"/>
  <c r="A883" i="3"/>
  <c r="B882" i="3"/>
  <c r="A882" i="3"/>
  <c r="B881" i="3"/>
  <c r="A881" i="3"/>
  <c r="B880" i="3"/>
  <c r="A880" i="3"/>
  <c r="B879" i="3"/>
  <c r="A879" i="3"/>
  <c r="B878" i="3"/>
  <c r="A878" i="3"/>
  <c r="B877" i="3"/>
  <c r="A877" i="3"/>
  <c r="B876" i="3"/>
  <c r="A876" i="3"/>
  <c r="B875" i="3"/>
  <c r="A875" i="3"/>
  <c r="B874" i="3"/>
  <c r="A874" i="3"/>
  <c r="B873" i="3"/>
  <c r="A873" i="3"/>
  <c r="B872" i="3"/>
  <c r="A872" i="3"/>
  <c r="B871" i="3"/>
  <c r="A871" i="3"/>
  <c r="B870" i="3"/>
  <c r="A870" i="3"/>
  <c r="B869" i="3"/>
  <c r="A869" i="3"/>
  <c r="B868" i="3"/>
  <c r="A868" i="3"/>
  <c r="B867" i="3"/>
  <c r="A867" i="3"/>
  <c r="B866" i="3"/>
  <c r="A866" i="3"/>
  <c r="B865" i="3"/>
  <c r="A865" i="3"/>
  <c r="B864" i="3"/>
  <c r="A864" i="3"/>
  <c r="B863" i="3"/>
  <c r="A863" i="3"/>
  <c r="B862" i="3"/>
  <c r="A862" i="3"/>
  <c r="B861" i="3"/>
  <c r="A861" i="3"/>
  <c r="B860" i="3"/>
  <c r="A860" i="3"/>
  <c r="B859" i="3"/>
  <c r="A859" i="3"/>
  <c r="B858" i="3"/>
  <c r="A858" i="3"/>
  <c r="B857" i="3"/>
  <c r="A857" i="3"/>
  <c r="B856" i="3"/>
  <c r="A856" i="3"/>
  <c r="B855" i="3"/>
  <c r="A855" i="3"/>
  <c r="B854" i="3"/>
  <c r="A854" i="3"/>
  <c r="B853" i="3"/>
  <c r="A853" i="3"/>
  <c r="B852" i="3"/>
  <c r="A852" i="3"/>
  <c r="B851" i="3"/>
  <c r="A851" i="3"/>
  <c r="B850" i="3"/>
  <c r="A850" i="3"/>
  <c r="B849" i="3"/>
  <c r="A849" i="3"/>
  <c r="B848" i="3"/>
  <c r="A848" i="3"/>
  <c r="B847" i="3"/>
  <c r="A847" i="3"/>
  <c r="B846" i="3"/>
  <c r="A846" i="3"/>
  <c r="B845" i="3"/>
  <c r="A845" i="3"/>
  <c r="B844" i="3"/>
  <c r="A844" i="3"/>
  <c r="B843" i="3"/>
  <c r="A843" i="3"/>
  <c r="B842" i="3"/>
  <c r="A842" i="3"/>
  <c r="B841" i="3"/>
  <c r="A841" i="3"/>
  <c r="B840" i="3"/>
  <c r="A840" i="3"/>
  <c r="B839" i="3"/>
  <c r="A839" i="3"/>
  <c r="B838" i="3"/>
  <c r="A838" i="3"/>
  <c r="B837" i="3"/>
  <c r="A837" i="3"/>
  <c r="B836" i="3"/>
  <c r="A836" i="3"/>
  <c r="B835" i="3"/>
  <c r="A835" i="3"/>
  <c r="B834" i="3"/>
  <c r="A834" i="3"/>
  <c r="B833" i="3"/>
  <c r="A833" i="3"/>
  <c r="B832" i="3"/>
  <c r="A832" i="3"/>
  <c r="B831" i="3"/>
  <c r="A831" i="3"/>
  <c r="B830" i="3"/>
  <c r="A830" i="3"/>
  <c r="B829" i="3"/>
  <c r="A829" i="3"/>
  <c r="B828" i="3"/>
  <c r="A828" i="3"/>
  <c r="B827" i="3"/>
  <c r="A827" i="3"/>
  <c r="B826" i="3"/>
  <c r="A826" i="3"/>
  <c r="B825" i="3"/>
  <c r="A825" i="3"/>
  <c r="B824" i="3"/>
  <c r="A824" i="3"/>
  <c r="B823" i="3"/>
  <c r="A823" i="3"/>
  <c r="B822" i="3"/>
  <c r="A822" i="3"/>
  <c r="B821" i="3"/>
  <c r="A821" i="3"/>
  <c r="B820" i="3"/>
  <c r="A820" i="3"/>
  <c r="B819" i="3"/>
  <c r="A819" i="3"/>
  <c r="B818" i="3"/>
  <c r="A818" i="3"/>
  <c r="B817" i="3"/>
  <c r="A817" i="3"/>
  <c r="B816" i="3"/>
  <c r="A816" i="3"/>
  <c r="B815" i="3"/>
  <c r="A815" i="3"/>
  <c r="B814" i="3"/>
  <c r="A814" i="3"/>
  <c r="B813" i="3"/>
  <c r="A813" i="3"/>
  <c r="B812" i="3"/>
  <c r="A812" i="3"/>
  <c r="B811" i="3"/>
  <c r="A811" i="3"/>
  <c r="B810" i="3"/>
  <c r="A810" i="3"/>
  <c r="B809" i="3"/>
  <c r="A809" i="3"/>
  <c r="B808" i="3"/>
  <c r="A808" i="3"/>
  <c r="B807" i="3"/>
  <c r="A807" i="3"/>
  <c r="B806" i="3"/>
  <c r="A806" i="3"/>
  <c r="B805" i="3"/>
  <c r="A805" i="3"/>
  <c r="B804" i="3"/>
  <c r="A804" i="3"/>
  <c r="B803" i="3"/>
  <c r="A803" i="3"/>
  <c r="B802" i="3"/>
  <c r="A802" i="3"/>
  <c r="B801" i="3"/>
  <c r="A801" i="3"/>
  <c r="B800" i="3"/>
  <c r="A800" i="3"/>
  <c r="B799" i="3"/>
  <c r="A799" i="3"/>
  <c r="B798" i="3"/>
  <c r="A798" i="3"/>
  <c r="B797" i="3"/>
  <c r="A797" i="3"/>
  <c r="B796" i="3"/>
  <c r="A796" i="3"/>
  <c r="B795" i="3"/>
  <c r="A795" i="3"/>
  <c r="B794" i="3"/>
  <c r="A794" i="3"/>
  <c r="B793" i="3"/>
  <c r="A793" i="3"/>
  <c r="B792" i="3"/>
  <c r="A792" i="3"/>
  <c r="B791" i="3"/>
  <c r="A791" i="3"/>
  <c r="B790" i="3"/>
  <c r="A790" i="3"/>
  <c r="B789" i="3"/>
  <c r="A789" i="3"/>
  <c r="B788" i="3"/>
  <c r="A788" i="3"/>
  <c r="B787" i="3"/>
  <c r="A787" i="3"/>
  <c r="B786" i="3"/>
  <c r="A786" i="3"/>
  <c r="B785" i="3"/>
  <c r="A785" i="3"/>
  <c r="B784" i="3"/>
  <c r="A784" i="3"/>
  <c r="B783" i="3"/>
  <c r="A783" i="3"/>
  <c r="B782" i="3"/>
  <c r="A782" i="3"/>
  <c r="B781" i="3"/>
  <c r="A781" i="3"/>
  <c r="B780" i="3"/>
  <c r="A780" i="3"/>
  <c r="B779" i="3"/>
  <c r="A779" i="3"/>
  <c r="B778" i="3"/>
  <c r="A778" i="3"/>
  <c r="B777" i="3"/>
  <c r="A777" i="3"/>
  <c r="B776" i="3"/>
  <c r="A776" i="3"/>
  <c r="B775" i="3"/>
  <c r="A775" i="3"/>
  <c r="B774" i="3"/>
  <c r="A774" i="3"/>
  <c r="B773" i="3"/>
  <c r="A773" i="3"/>
  <c r="B772" i="3"/>
  <c r="A772" i="3"/>
  <c r="B771" i="3"/>
  <c r="A771" i="3"/>
  <c r="B770" i="3"/>
  <c r="A770" i="3"/>
  <c r="B769" i="3"/>
  <c r="A769" i="3"/>
  <c r="B768" i="3"/>
  <c r="A768" i="3"/>
  <c r="B767" i="3"/>
  <c r="A767" i="3"/>
  <c r="B766" i="3"/>
  <c r="A766" i="3"/>
  <c r="B765" i="3"/>
  <c r="A765" i="3"/>
  <c r="B764" i="3"/>
  <c r="A764" i="3"/>
  <c r="B763" i="3"/>
  <c r="A763" i="3"/>
  <c r="B762" i="3"/>
  <c r="A762" i="3"/>
  <c r="B761" i="3"/>
  <c r="A761" i="3"/>
  <c r="B760" i="3"/>
  <c r="A760" i="3"/>
  <c r="B759" i="3"/>
  <c r="A759" i="3"/>
  <c r="B758" i="3"/>
  <c r="A758" i="3"/>
  <c r="B757" i="3"/>
  <c r="A757" i="3"/>
  <c r="B756" i="3"/>
  <c r="A756" i="3"/>
  <c r="B755" i="3"/>
  <c r="A755" i="3"/>
  <c r="B754" i="3"/>
  <c r="A754" i="3"/>
  <c r="B753" i="3"/>
  <c r="A753" i="3"/>
  <c r="B752" i="3"/>
  <c r="A752" i="3"/>
  <c r="B751" i="3"/>
  <c r="A751" i="3"/>
  <c r="B750" i="3"/>
  <c r="A750" i="3"/>
  <c r="B749" i="3"/>
  <c r="A749" i="3"/>
  <c r="B748" i="3"/>
  <c r="A748" i="3"/>
  <c r="B747" i="3"/>
  <c r="A747" i="3"/>
  <c r="B746" i="3"/>
  <c r="A746" i="3"/>
  <c r="B745" i="3"/>
  <c r="A745" i="3"/>
  <c r="B744" i="3"/>
  <c r="A744" i="3"/>
  <c r="B743" i="3"/>
  <c r="A743" i="3"/>
  <c r="B742" i="3"/>
  <c r="A742" i="3"/>
  <c r="B741" i="3"/>
  <c r="A741" i="3"/>
  <c r="B740" i="3"/>
  <c r="A740" i="3"/>
  <c r="B739" i="3"/>
  <c r="A739" i="3"/>
  <c r="B738" i="3"/>
  <c r="A738" i="3"/>
  <c r="B737" i="3"/>
  <c r="A737" i="3"/>
  <c r="B736" i="3"/>
  <c r="A736" i="3"/>
  <c r="B735" i="3"/>
  <c r="A735" i="3"/>
  <c r="B734" i="3"/>
  <c r="A734" i="3"/>
  <c r="B733" i="3"/>
  <c r="A733" i="3"/>
  <c r="B732" i="3"/>
  <c r="A732" i="3"/>
  <c r="B731" i="3"/>
  <c r="A731" i="3"/>
  <c r="B730" i="3"/>
  <c r="A730" i="3"/>
  <c r="B729" i="3"/>
  <c r="A729" i="3"/>
  <c r="B728" i="3"/>
  <c r="A728" i="3"/>
  <c r="B727" i="3"/>
  <c r="A727" i="3"/>
  <c r="B726" i="3"/>
  <c r="A726" i="3"/>
  <c r="B725" i="3"/>
  <c r="A725" i="3"/>
  <c r="B724" i="3"/>
  <c r="A724" i="3"/>
  <c r="B723" i="3"/>
  <c r="A723" i="3"/>
  <c r="B722" i="3"/>
  <c r="A722" i="3"/>
  <c r="B721" i="3"/>
  <c r="A721" i="3"/>
  <c r="B720" i="3"/>
  <c r="A720" i="3"/>
  <c r="B719" i="3"/>
  <c r="A719" i="3"/>
  <c r="B718" i="3"/>
  <c r="A718" i="3"/>
  <c r="B717" i="3"/>
  <c r="A717" i="3"/>
  <c r="B716" i="3"/>
  <c r="A716" i="3"/>
  <c r="B715" i="3"/>
  <c r="A715" i="3"/>
  <c r="B714" i="3"/>
  <c r="A714" i="3"/>
  <c r="B713" i="3"/>
  <c r="A713" i="3"/>
  <c r="B712" i="3"/>
  <c r="A712" i="3"/>
  <c r="B711" i="3"/>
  <c r="A711" i="3"/>
  <c r="B710" i="3"/>
  <c r="A710" i="3"/>
  <c r="B709" i="3"/>
  <c r="A709" i="3"/>
  <c r="B708" i="3"/>
  <c r="A708" i="3"/>
  <c r="B707" i="3"/>
  <c r="A707" i="3"/>
  <c r="B706" i="3"/>
  <c r="A706" i="3"/>
  <c r="B705" i="3"/>
  <c r="A705" i="3"/>
  <c r="B704" i="3"/>
  <c r="A704" i="3"/>
  <c r="B703" i="3"/>
  <c r="A703" i="3"/>
  <c r="B702" i="3"/>
  <c r="A702" i="3"/>
  <c r="B701" i="3"/>
  <c r="A701" i="3"/>
  <c r="B700" i="3"/>
  <c r="A700" i="3"/>
  <c r="B699" i="3"/>
  <c r="A699" i="3"/>
  <c r="B698" i="3"/>
  <c r="A698" i="3"/>
  <c r="B697" i="3"/>
  <c r="A697" i="3"/>
  <c r="B696" i="3"/>
  <c r="A696" i="3"/>
  <c r="B695" i="3"/>
  <c r="A695" i="3"/>
  <c r="B694" i="3"/>
  <c r="A694" i="3"/>
  <c r="B693" i="3"/>
  <c r="A693" i="3"/>
  <c r="B692" i="3"/>
  <c r="A692" i="3"/>
  <c r="B691" i="3"/>
  <c r="A691" i="3"/>
  <c r="B690" i="3"/>
  <c r="A690" i="3"/>
  <c r="B689" i="3"/>
  <c r="A689" i="3"/>
  <c r="B688" i="3"/>
  <c r="A688" i="3"/>
  <c r="B687" i="3"/>
  <c r="A687" i="3"/>
  <c r="B686" i="3"/>
  <c r="A686" i="3"/>
  <c r="B685" i="3"/>
  <c r="A685" i="3"/>
  <c r="B684" i="3"/>
  <c r="A684" i="3"/>
  <c r="B683" i="3"/>
  <c r="A683" i="3"/>
  <c r="B682" i="3"/>
  <c r="A682" i="3"/>
  <c r="B681" i="3"/>
  <c r="A681" i="3"/>
  <c r="B680" i="3"/>
  <c r="A680" i="3"/>
  <c r="B679" i="3"/>
  <c r="A679" i="3"/>
  <c r="B678" i="3"/>
  <c r="A678" i="3"/>
  <c r="B677" i="3"/>
  <c r="A677" i="3"/>
  <c r="B676" i="3"/>
  <c r="A676" i="3"/>
  <c r="B675" i="3"/>
  <c r="A675" i="3"/>
  <c r="B674" i="3"/>
  <c r="A674" i="3"/>
  <c r="B673" i="3"/>
  <c r="A673" i="3"/>
  <c r="B672" i="3"/>
  <c r="A672" i="3"/>
  <c r="B671" i="3"/>
  <c r="A671" i="3"/>
  <c r="B670" i="3"/>
  <c r="A670" i="3"/>
  <c r="B669" i="3"/>
  <c r="A669" i="3"/>
  <c r="B668" i="3"/>
  <c r="A668" i="3"/>
  <c r="B667" i="3"/>
  <c r="A667" i="3"/>
  <c r="B666" i="3"/>
  <c r="A666" i="3"/>
  <c r="B665" i="3"/>
  <c r="A665" i="3"/>
  <c r="B664" i="3"/>
  <c r="A664" i="3"/>
  <c r="B663" i="3"/>
  <c r="A663" i="3"/>
  <c r="B662" i="3"/>
  <c r="A662" i="3"/>
  <c r="B661" i="3"/>
  <c r="A661" i="3"/>
  <c r="B660" i="3"/>
  <c r="A660" i="3"/>
  <c r="B659" i="3"/>
  <c r="A659" i="3"/>
  <c r="B658" i="3"/>
  <c r="A658" i="3"/>
  <c r="B657" i="3"/>
  <c r="A657" i="3"/>
  <c r="B656" i="3"/>
  <c r="A656" i="3"/>
  <c r="B655" i="3"/>
  <c r="A655" i="3"/>
  <c r="B654" i="3"/>
  <c r="A654" i="3"/>
  <c r="B653" i="3"/>
  <c r="A653" i="3"/>
  <c r="B652" i="3"/>
  <c r="A652" i="3"/>
  <c r="B651" i="3"/>
  <c r="A651" i="3"/>
  <c r="B650" i="3"/>
  <c r="A650" i="3"/>
  <c r="B649" i="3"/>
  <c r="A649" i="3"/>
  <c r="B648" i="3"/>
  <c r="A648" i="3"/>
  <c r="B647" i="3"/>
  <c r="A647" i="3"/>
  <c r="B646" i="3"/>
  <c r="A646" i="3"/>
  <c r="B645" i="3"/>
  <c r="A645" i="3"/>
  <c r="B644" i="3"/>
  <c r="A644" i="3"/>
  <c r="B643" i="3"/>
  <c r="A643" i="3"/>
  <c r="B642" i="3"/>
  <c r="A642" i="3"/>
  <c r="B641" i="3"/>
  <c r="A641" i="3"/>
  <c r="B640" i="3"/>
  <c r="A640" i="3"/>
  <c r="B639" i="3"/>
  <c r="A639" i="3"/>
  <c r="B638" i="3"/>
  <c r="A638" i="3"/>
  <c r="B637" i="3"/>
  <c r="A637" i="3"/>
  <c r="B636" i="3"/>
  <c r="A636" i="3"/>
  <c r="B635" i="3"/>
  <c r="A635" i="3"/>
  <c r="B634" i="3"/>
  <c r="A634" i="3"/>
  <c r="B633" i="3"/>
  <c r="A633" i="3"/>
  <c r="B632" i="3"/>
  <c r="A632" i="3"/>
  <c r="B631" i="3"/>
  <c r="A631" i="3"/>
  <c r="B630" i="3"/>
  <c r="A630" i="3"/>
  <c r="B629" i="3"/>
  <c r="A629" i="3"/>
  <c r="B628" i="3"/>
  <c r="A628" i="3"/>
  <c r="B627" i="3"/>
  <c r="A627" i="3"/>
  <c r="B626" i="3"/>
  <c r="A626" i="3"/>
  <c r="B625" i="3"/>
  <c r="A625" i="3"/>
  <c r="B624" i="3"/>
  <c r="A624" i="3"/>
  <c r="B623" i="3"/>
  <c r="A623" i="3"/>
  <c r="B622" i="3"/>
  <c r="A622" i="3"/>
  <c r="B621" i="3"/>
  <c r="A621" i="3"/>
  <c r="B620" i="3"/>
  <c r="A620" i="3"/>
  <c r="B619" i="3"/>
  <c r="A619" i="3"/>
  <c r="B618" i="3"/>
  <c r="A618" i="3"/>
  <c r="B617" i="3"/>
  <c r="A617" i="3"/>
  <c r="B616" i="3"/>
  <c r="A616" i="3"/>
  <c r="B615" i="3"/>
  <c r="A615" i="3"/>
  <c r="B614" i="3"/>
  <c r="A614" i="3"/>
  <c r="B613" i="3"/>
  <c r="A613" i="3"/>
  <c r="B612" i="3"/>
  <c r="A612" i="3"/>
  <c r="B611" i="3"/>
  <c r="A611" i="3"/>
  <c r="B610" i="3"/>
  <c r="A610" i="3"/>
  <c r="B609" i="3"/>
  <c r="A609" i="3"/>
  <c r="B608" i="3"/>
  <c r="A608" i="3"/>
  <c r="B607" i="3"/>
  <c r="A607" i="3"/>
  <c r="B606" i="3"/>
  <c r="A606" i="3"/>
  <c r="B605" i="3"/>
  <c r="A605" i="3"/>
  <c r="B604" i="3"/>
  <c r="A604" i="3"/>
  <c r="B603" i="3"/>
  <c r="A603" i="3"/>
  <c r="B602" i="3"/>
  <c r="A602" i="3"/>
  <c r="B601" i="3"/>
  <c r="A601" i="3"/>
  <c r="B600" i="3"/>
  <c r="A600" i="3"/>
  <c r="B599" i="3"/>
  <c r="A599" i="3"/>
  <c r="B598" i="3"/>
  <c r="A598" i="3"/>
  <c r="B597" i="3"/>
  <c r="A597" i="3"/>
  <c r="B596" i="3"/>
  <c r="A596" i="3"/>
  <c r="B595" i="3"/>
  <c r="A595" i="3"/>
  <c r="B594" i="3"/>
  <c r="A594" i="3"/>
  <c r="B593" i="3"/>
  <c r="A593" i="3"/>
  <c r="B592" i="3"/>
  <c r="A592" i="3"/>
  <c r="B591" i="3"/>
  <c r="A591" i="3"/>
  <c r="B590" i="3"/>
  <c r="A590" i="3"/>
  <c r="B589" i="3"/>
  <c r="A589" i="3"/>
  <c r="B588" i="3"/>
  <c r="A588" i="3"/>
  <c r="B587" i="3"/>
  <c r="A587" i="3"/>
  <c r="B586" i="3"/>
  <c r="A586" i="3"/>
  <c r="B585" i="3"/>
  <c r="A585" i="3"/>
  <c r="B584" i="3"/>
  <c r="A584" i="3"/>
  <c r="B583" i="3"/>
  <c r="A583" i="3"/>
  <c r="B582" i="3"/>
  <c r="A582" i="3"/>
  <c r="B581" i="3"/>
  <c r="A581" i="3"/>
  <c r="B580" i="3"/>
  <c r="A580" i="3"/>
  <c r="B579" i="3"/>
  <c r="A579" i="3"/>
  <c r="B578" i="3"/>
  <c r="A578" i="3"/>
  <c r="B577" i="3"/>
  <c r="A577" i="3"/>
  <c r="B576" i="3"/>
  <c r="A576" i="3"/>
  <c r="B575" i="3"/>
  <c r="A575" i="3"/>
  <c r="B574" i="3"/>
  <c r="A574" i="3"/>
  <c r="B573" i="3"/>
  <c r="A573" i="3"/>
  <c r="B572" i="3"/>
  <c r="A572" i="3"/>
  <c r="B571" i="3"/>
  <c r="A571" i="3"/>
  <c r="B570" i="3"/>
  <c r="A570" i="3"/>
  <c r="B569" i="3"/>
  <c r="A569" i="3"/>
  <c r="B568" i="3"/>
  <c r="A568" i="3"/>
  <c r="B567" i="3"/>
  <c r="A567" i="3"/>
  <c r="B566" i="3"/>
  <c r="A566" i="3"/>
  <c r="B565" i="3"/>
  <c r="A565" i="3"/>
  <c r="B564" i="3"/>
  <c r="A564" i="3"/>
  <c r="B563" i="3"/>
  <c r="A563" i="3"/>
  <c r="B562" i="3"/>
  <c r="A562" i="3"/>
  <c r="B561" i="3"/>
  <c r="A561" i="3"/>
  <c r="B560" i="3"/>
  <c r="A560" i="3"/>
  <c r="B559" i="3"/>
  <c r="A559" i="3"/>
  <c r="B558" i="3"/>
  <c r="A558" i="3"/>
  <c r="B557" i="3"/>
  <c r="A557" i="3"/>
  <c r="B556" i="3"/>
  <c r="A556" i="3"/>
  <c r="B555" i="3"/>
  <c r="A555" i="3"/>
  <c r="B554" i="3"/>
  <c r="A554" i="3"/>
  <c r="B553" i="3"/>
  <c r="A553" i="3"/>
  <c r="B552" i="3"/>
  <c r="A552" i="3"/>
  <c r="B551" i="3"/>
  <c r="A551" i="3"/>
  <c r="B550" i="3"/>
  <c r="A550" i="3"/>
  <c r="B549" i="3"/>
  <c r="A549" i="3"/>
  <c r="B548" i="3"/>
  <c r="A548" i="3"/>
  <c r="B547" i="3"/>
  <c r="A547" i="3"/>
  <c r="B546" i="3"/>
  <c r="A546" i="3"/>
  <c r="B545" i="3"/>
  <c r="A545" i="3"/>
  <c r="B544" i="3"/>
  <c r="A544" i="3"/>
  <c r="B543" i="3"/>
  <c r="A543" i="3"/>
  <c r="B542" i="3"/>
  <c r="A542" i="3"/>
  <c r="B541" i="3"/>
  <c r="A541" i="3"/>
  <c r="B540" i="3"/>
  <c r="A540" i="3"/>
  <c r="B539" i="3"/>
  <c r="A539" i="3"/>
  <c r="B538" i="3"/>
  <c r="A538" i="3"/>
  <c r="B537" i="3"/>
  <c r="A537" i="3"/>
  <c r="B536" i="3"/>
  <c r="A536" i="3"/>
  <c r="B535" i="3"/>
  <c r="A535" i="3"/>
  <c r="B534" i="3"/>
  <c r="A534" i="3"/>
  <c r="B533" i="3"/>
  <c r="A533" i="3"/>
  <c r="B532" i="3"/>
  <c r="A532" i="3"/>
  <c r="B531" i="3"/>
  <c r="A531" i="3"/>
  <c r="B530" i="3"/>
  <c r="A530" i="3"/>
  <c r="B529" i="3"/>
  <c r="A529" i="3"/>
  <c r="B528" i="3"/>
  <c r="A528" i="3"/>
  <c r="B527" i="3"/>
  <c r="A527" i="3"/>
  <c r="B526" i="3"/>
  <c r="A526" i="3"/>
  <c r="B525" i="3"/>
  <c r="A525" i="3"/>
  <c r="B524" i="3"/>
  <c r="A524" i="3"/>
  <c r="B523" i="3"/>
  <c r="A523" i="3"/>
  <c r="B522" i="3"/>
  <c r="A522" i="3"/>
  <c r="B521" i="3"/>
  <c r="A521" i="3"/>
  <c r="B520" i="3"/>
  <c r="A520" i="3"/>
  <c r="B519" i="3"/>
  <c r="A519" i="3"/>
  <c r="B518" i="3"/>
  <c r="A518" i="3"/>
  <c r="B517" i="3"/>
  <c r="A517" i="3"/>
  <c r="B516" i="3"/>
  <c r="A516" i="3"/>
  <c r="B515" i="3"/>
  <c r="A515" i="3"/>
  <c r="B514" i="3"/>
  <c r="A514" i="3"/>
  <c r="B513" i="3"/>
  <c r="A513" i="3"/>
  <c r="B512" i="3"/>
  <c r="A512" i="3"/>
  <c r="B511" i="3"/>
  <c r="A511" i="3"/>
  <c r="B510" i="3"/>
  <c r="A510" i="3"/>
  <c r="B509" i="3"/>
  <c r="A509" i="3"/>
  <c r="B508" i="3"/>
  <c r="A508" i="3"/>
  <c r="B507" i="3"/>
  <c r="A507" i="3"/>
  <c r="B506" i="3"/>
  <c r="A506" i="3"/>
  <c r="B505" i="3"/>
  <c r="A505" i="3"/>
  <c r="B504" i="3"/>
  <c r="A504" i="3"/>
  <c r="B503" i="3"/>
  <c r="A503" i="3"/>
  <c r="B502" i="3"/>
  <c r="A502" i="3"/>
  <c r="B501" i="3"/>
  <c r="A501" i="3"/>
  <c r="B500" i="3"/>
  <c r="A500" i="3"/>
  <c r="B499" i="3"/>
  <c r="A499" i="3"/>
  <c r="B498" i="3"/>
  <c r="A498" i="3"/>
  <c r="B497" i="3"/>
  <c r="A497" i="3"/>
  <c r="B496" i="3"/>
  <c r="A496" i="3"/>
  <c r="B495" i="3"/>
  <c r="A495" i="3"/>
  <c r="B494" i="3"/>
  <c r="A494" i="3"/>
  <c r="B493" i="3"/>
  <c r="A493" i="3"/>
  <c r="B492" i="3"/>
  <c r="A492" i="3"/>
  <c r="B491" i="3"/>
  <c r="A491" i="3"/>
  <c r="B490" i="3"/>
  <c r="A490" i="3"/>
  <c r="B489" i="3"/>
  <c r="A489" i="3"/>
  <c r="B488" i="3"/>
  <c r="A488" i="3"/>
  <c r="B487" i="3"/>
  <c r="A487" i="3"/>
  <c r="B486" i="3"/>
  <c r="A486" i="3"/>
  <c r="B485" i="3"/>
  <c r="A485" i="3"/>
  <c r="B484" i="3"/>
  <c r="A484" i="3"/>
  <c r="B483" i="3"/>
  <c r="A483" i="3"/>
  <c r="B482" i="3"/>
  <c r="A482" i="3"/>
  <c r="B481" i="3"/>
  <c r="A481" i="3"/>
  <c r="B480" i="3"/>
  <c r="A480" i="3"/>
  <c r="B479" i="3"/>
  <c r="A479" i="3"/>
  <c r="B478" i="3"/>
  <c r="A478" i="3"/>
  <c r="B477" i="3"/>
  <c r="A477" i="3"/>
  <c r="B476" i="3"/>
  <c r="A476" i="3"/>
  <c r="B475" i="3"/>
  <c r="A475" i="3"/>
  <c r="B474" i="3"/>
  <c r="A474" i="3"/>
  <c r="B473" i="3"/>
  <c r="A473" i="3"/>
  <c r="B472" i="3"/>
  <c r="A472" i="3"/>
  <c r="B471" i="3"/>
  <c r="A471" i="3"/>
  <c r="B470" i="3"/>
  <c r="A470" i="3"/>
  <c r="B469" i="3"/>
  <c r="A469" i="3"/>
  <c r="B468" i="3"/>
  <c r="A468" i="3"/>
  <c r="B467" i="3"/>
  <c r="A467" i="3"/>
  <c r="B466" i="3"/>
  <c r="A466" i="3"/>
  <c r="B465" i="3"/>
  <c r="A465" i="3"/>
  <c r="B464" i="3"/>
  <c r="A464" i="3"/>
  <c r="B463" i="3"/>
  <c r="A463" i="3"/>
  <c r="B462" i="3"/>
  <c r="A462" i="3"/>
  <c r="B461" i="3"/>
  <c r="A461" i="3"/>
  <c r="B460" i="3"/>
  <c r="A460" i="3"/>
  <c r="B459" i="3"/>
  <c r="A459" i="3"/>
  <c r="B458" i="3"/>
  <c r="A458" i="3"/>
  <c r="B457" i="3"/>
  <c r="A457" i="3"/>
  <c r="B456" i="3"/>
  <c r="A456" i="3"/>
  <c r="B455" i="3"/>
  <c r="A455" i="3"/>
  <c r="B454" i="3"/>
  <c r="A454" i="3"/>
  <c r="B453" i="3"/>
  <c r="A453" i="3"/>
  <c r="B452" i="3"/>
  <c r="A452" i="3"/>
  <c r="B451" i="3"/>
  <c r="A451" i="3"/>
  <c r="B450" i="3"/>
  <c r="A450" i="3"/>
  <c r="B449" i="3"/>
  <c r="A449" i="3"/>
  <c r="B448" i="3"/>
  <c r="A448" i="3"/>
  <c r="B447" i="3"/>
  <c r="A447" i="3"/>
  <c r="B446" i="3"/>
  <c r="A446" i="3"/>
  <c r="B445" i="3"/>
  <c r="A445" i="3"/>
  <c r="B444" i="3"/>
  <c r="A444" i="3"/>
  <c r="B443" i="3"/>
  <c r="A443" i="3"/>
  <c r="B442" i="3"/>
  <c r="A442" i="3"/>
  <c r="B441" i="3"/>
  <c r="A441" i="3"/>
  <c r="B440" i="3"/>
  <c r="A440" i="3"/>
  <c r="B439" i="3"/>
  <c r="A439" i="3"/>
  <c r="B438" i="3"/>
  <c r="A438" i="3"/>
  <c r="B437" i="3"/>
  <c r="A437" i="3"/>
  <c r="B436" i="3"/>
  <c r="A436" i="3"/>
  <c r="B435" i="3"/>
  <c r="A435" i="3"/>
  <c r="B434" i="3"/>
  <c r="A434" i="3"/>
  <c r="B433" i="3"/>
  <c r="A433" i="3"/>
  <c r="B432" i="3"/>
  <c r="A432" i="3"/>
  <c r="B431" i="3"/>
  <c r="A431" i="3"/>
  <c r="B430" i="3"/>
  <c r="A430" i="3"/>
  <c r="B429" i="3"/>
  <c r="A429" i="3"/>
  <c r="B428" i="3"/>
  <c r="A428" i="3"/>
  <c r="B427" i="3"/>
  <c r="A427" i="3"/>
  <c r="B426" i="3"/>
  <c r="A426" i="3"/>
  <c r="B425" i="3"/>
  <c r="A425" i="3"/>
  <c r="B424" i="3"/>
  <c r="A424" i="3"/>
  <c r="B423" i="3"/>
  <c r="A423" i="3"/>
  <c r="B422" i="3"/>
  <c r="A422" i="3"/>
  <c r="B421" i="3"/>
  <c r="A421" i="3"/>
  <c r="B420" i="3"/>
  <c r="A420" i="3"/>
  <c r="B419" i="3"/>
  <c r="A419" i="3"/>
  <c r="B418" i="3"/>
  <c r="A418" i="3"/>
  <c r="B417" i="3"/>
  <c r="A417" i="3"/>
  <c r="B416" i="3"/>
  <c r="A416" i="3"/>
  <c r="B415" i="3"/>
  <c r="A415" i="3"/>
  <c r="B414" i="3"/>
  <c r="A414" i="3"/>
  <c r="B413" i="3"/>
  <c r="A413" i="3"/>
  <c r="B412" i="3"/>
  <c r="A412" i="3"/>
  <c r="B411" i="3"/>
  <c r="A411" i="3"/>
  <c r="B410" i="3"/>
  <c r="A410" i="3"/>
  <c r="B409" i="3"/>
  <c r="A409" i="3"/>
  <c r="B408" i="3"/>
  <c r="A408" i="3"/>
  <c r="B407" i="3"/>
  <c r="A407" i="3"/>
  <c r="B406" i="3"/>
  <c r="A406" i="3"/>
  <c r="B405" i="3"/>
  <c r="A405" i="3"/>
  <c r="B404" i="3"/>
  <c r="A404" i="3"/>
  <c r="B403" i="3"/>
  <c r="A403" i="3"/>
  <c r="B402" i="3"/>
  <c r="A402" i="3"/>
  <c r="B401" i="3"/>
  <c r="A401" i="3"/>
  <c r="B400" i="3"/>
  <c r="A400" i="3"/>
  <c r="B399" i="3"/>
  <c r="A399" i="3"/>
  <c r="B398" i="3"/>
  <c r="A398" i="3"/>
  <c r="B397" i="3"/>
  <c r="A397" i="3"/>
  <c r="B396" i="3"/>
  <c r="A396" i="3"/>
  <c r="B395" i="3"/>
  <c r="A395" i="3"/>
  <c r="B394" i="3"/>
  <c r="A394" i="3"/>
  <c r="B393" i="3"/>
  <c r="A393" i="3"/>
  <c r="B392" i="3"/>
  <c r="A392" i="3"/>
  <c r="B391" i="3"/>
  <c r="A391" i="3"/>
  <c r="B390" i="3"/>
  <c r="A390" i="3"/>
  <c r="B389" i="3"/>
  <c r="A389" i="3"/>
  <c r="B388" i="3"/>
  <c r="A388" i="3"/>
  <c r="B387" i="3"/>
  <c r="A387" i="3"/>
  <c r="B386" i="3"/>
  <c r="A386" i="3"/>
  <c r="B385" i="3"/>
  <c r="A385" i="3"/>
  <c r="B384" i="3"/>
  <c r="A384" i="3"/>
  <c r="B383" i="3"/>
  <c r="A383" i="3"/>
  <c r="B382" i="3"/>
  <c r="A382" i="3"/>
  <c r="B381" i="3"/>
  <c r="A381" i="3"/>
  <c r="B380" i="3"/>
  <c r="A380" i="3"/>
  <c r="B379" i="3"/>
  <c r="A379" i="3"/>
  <c r="B378" i="3"/>
  <c r="A378" i="3"/>
  <c r="B377" i="3"/>
  <c r="A377" i="3"/>
  <c r="B376" i="3"/>
  <c r="A376" i="3"/>
  <c r="B375" i="3"/>
  <c r="A375" i="3"/>
  <c r="B374" i="3"/>
  <c r="A374" i="3"/>
  <c r="B373" i="3"/>
  <c r="A373" i="3"/>
  <c r="B372" i="3"/>
  <c r="A372" i="3"/>
  <c r="B371" i="3"/>
  <c r="A371" i="3"/>
  <c r="B370" i="3"/>
  <c r="A370" i="3"/>
  <c r="B369" i="3"/>
  <c r="A369" i="3"/>
  <c r="B368" i="3"/>
  <c r="A368" i="3"/>
  <c r="B367" i="3"/>
  <c r="A367" i="3"/>
  <c r="B366" i="3"/>
  <c r="A366" i="3"/>
  <c r="B365" i="3"/>
  <c r="A365" i="3"/>
  <c r="B364" i="3"/>
  <c r="A364" i="3"/>
  <c r="B363" i="3"/>
  <c r="A363" i="3"/>
  <c r="B362" i="3"/>
  <c r="A362" i="3"/>
  <c r="B361" i="3"/>
  <c r="A361" i="3"/>
  <c r="B360" i="3"/>
  <c r="A360" i="3"/>
  <c r="B359" i="3"/>
  <c r="A359" i="3"/>
  <c r="B358" i="3"/>
  <c r="A358" i="3"/>
  <c r="B357" i="3"/>
  <c r="A357" i="3"/>
  <c r="B356" i="3"/>
  <c r="A356" i="3"/>
  <c r="B355" i="3"/>
  <c r="A355" i="3"/>
  <c r="B354" i="3"/>
  <c r="A354" i="3"/>
  <c r="B353" i="3"/>
  <c r="A353" i="3"/>
  <c r="B352" i="3"/>
  <c r="A352" i="3"/>
  <c r="B351" i="3"/>
  <c r="A351" i="3"/>
  <c r="B350" i="3"/>
  <c r="A350" i="3"/>
  <c r="B349" i="3"/>
  <c r="A349" i="3"/>
  <c r="B348" i="3"/>
  <c r="A348" i="3"/>
  <c r="B347" i="3"/>
  <c r="A347" i="3"/>
  <c r="B346" i="3"/>
  <c r="A346" i="3"/>
  <c r="B345" i="3"/>
  <c r="A345" i="3"/>
  <c r="B344" i="3"/>
  <c r="A344" i="3"/>
  <c r="B343" i="3"/>
  <c r="A343" i="3"/>
  <c r="B342" i="3"/>
  <c r="A342" i="3"/>
  <c r="B341" i="3"/>
  <c r="A341" i="3"/>
  <c r="B340" i="3"/>
  <c r="A340" i="3"/>
  <c r="B339" i="3"/>
  <c r="A339" i="3"/>
  <c r="B338" i="3"/>
  <c r="A338" i="3"/>
  <c r="B337" i="3"/>
  <c r="A337" i="3"/>
  <c r="B336" i="3"/>
  <c r="A336" i="3"/>
  <c r="B335" i="3"/>
  <c r="A335" i="3"/>
  <c r="B334" i="3"/>
  <c r="A334" i="3"/>
  <c r="B333" i="3"/>
  <c r="A333" i="3"/>
  <c r="B332" i="3"/>
  <c r="A332" i="3"/>
  <c r="B331" i="3"/>
  <c r="A331" i="3"/>
  <c r="B330" i="3"/>
  <c r="A330" i="3"/>
  <c r="B329" i="3"/>
  <c r="A329" i="3"/>
  <c r="B328" i="3"/>
  <c r="A328" i="3"/>
  <c r="B327" i="3"/>
  <c r="A327" i="3"/>
  <c r="B326" i="3"/>
  <c r="A326" i="3"/>
  <c r="B325" i="3"/>
  <c r="A325" i="3"/>
  <c r="B324" i="3"/>
  <c r="A324" i="3"/>
  <c r="B323" i="3"/>
  <c r="A323" i="3"/>
  <c r="B322" i="3"/>
  <c r="A322" i="3"/>
  <c r="B321" i="3"/>
  <c r="A321" i="3"/>
  <c r="B320" i="3"/>
  <c r="A320" i="3"/>
  <c r="B319" i="3"/>
  <c r="A319" i="3"/>
  <c r="B318" i="3"/>
  <c r="A318" i="3"/>
  <c r="B317" i="3"/>
  <c r="A317" i="3"/>
  <c r="B316" i="3"/>
  <c r="A316" i="3"/>
  <c r="B315" i="3"/>
  <c r="A315" i="3"/>
  <c r="B314" i="3"/>
  <c r="A314" i="3"/>
  <c r="B313" i="3"/>
  <c r="A313" i="3"/>
  <c r="B312" i="3"/>
  <c r="A312" i="3"/>
  <c r="B311" i="3"/>
  <c r="A311" i="3"/>
  <c r="B310" i="3"/>
  <c r="A310" i="3"/>
  <c r="B309" i="3"/>
  <c r="A309" i="3"/>
  <c r="B308" i="3"/>
  <c r="A308" i="3"/>
  <c r="B307" i="3"/>
  <c r="A307" i="3"/>
  <c r="B306" i="3"/>
  <c r="A306" i="3"/>
  <c r="B305" i="3"/>
  <c r="A305" i="3"/>
  <c r="B304" i="3"/>
  <c r="A304" i="3"/>
  <c r="B303" i="3"/>
  <c r="A303" i="3"/>
  <c r="B302" i="3"/>
  <c r="A302" i="3"/>
  <c r="B301" i="3"/>
  <c r="A301" i="3"/>
  <c r="B300" i="3"/>
  <c r="A300" i="3"/>
  <c r="B299" i="3"/>
  <c r="A299" i="3"/>
  <c r="B298" i="3"/>
  <c r="A298" i="3"/>
  <c r="B297" i="3"/>
  <c r="A297" i="3"/>
  <c r="B296" i="3"/>
  <c r="A296" i="3"/>
  <c r="B295" i="3"/>
  <c r="A295" i="3"/>
  <c r="B294" i="3"/>
  <c r="A294" i="3"/>
  <c r="B293" i="3"/>
  <c r="A293" i="3"/>
  <c r="B292" i="3"/>
  <c r="A292" i="3"/>
  <c r="B291" i="3"/>
  <c r="A291" i="3"/>
  <c r="B290" i="3"/>
  <c r="A290" i="3"/>
  <c r="B289" i="3"/>
  <c r="A289" i="3"/>
  <c r="B288" i="3"/>
  <c r="A288" i="3"/>
  <c r="B287" i="3"/>
  <c r="A287" i="3"/>
  <c r="B286" i="3"/>
  <c r="A286" i="3"/>
  <c r="B285" i="3"/>
  <c r="A285" i="3"/>
  <c r="B284" i="3"/>
  <c r="A284" i="3"/>
  <c r="B283" i="3"/>
  <c r="A283" i="3"/>
  <c r="B282" i="3"/>
  <c r="A282" i="3"/>
  <c r="B281" i="3"/>
  <c r="A281" i="3"/>
  <c r="B280" i="3"/>
  <c r="A280" i="3"/>
  <c r="B279" i="3"/>
  <c r="A279" i="3"/>
  <c r="B278" i="3"/>
  <c r="A278" i="3"/>
  <c r="B277" i="3"/>
  <c r="A277" i="3"/>
  <c r="B276" i="3"/>
  <c r="A276" i="3"/>
  <c r="B275" i="3"/>
  <c r="A275" i="3"/>
  <c r="B274" i="3"/>
  <c r="A274" i="3"/>
  <c r="B273" i="3"/>
  <c r="A273" i="3"/>
  <c r="B272" i="3"/>
  <c r="A272" i="3"/>
  <c r="B271" i="3"/>
  <c r="A271" i="3"/>
  <c r="B270" i="3"/>
  <c r="A270" i="3"/>
  <c r="B269" i="3"/>
  <c r="A269" i="3"/>
  <c r="B268" i="3"/>
  <c r="A268" i="3"/>
  <c r="B267" i="3"/>
  <c r="A267" i="3"/>
  <c r="B266" i="3"/>
  <c r="A266" i="3"/>
  <c r="B265" i="3"/>
  <c r="A265" i="3"/>
  <c r="B264" i="3"/>
  <c r="A264" i="3"/>
  <c r="B263" i="3"/>
  <c r="A263" i="3"/>
  <c r="B262" i="3"/>
  <c r="A262" i="3"/>
  <c r="B261" i="3"/>
  <c r="A261" i="3"/>
  <c r="B260" i="3"/>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D4" i="3"/>
  <c r="D5" i="3" s="1"/>
  <c r="D6" i="3" s="1"/>
  <c r="B4" i="3"/>
  <c r="A4" i="3"/>
  <c r="D3" i="3"/>
  <c r="B3" i="3"/>
  <c r="A3" i="3"/>
  <c r="B2" i="3"/>
  <c r="A2" i="3"/>
  <c r="N1658" i="1"/>
  <c r="L1658" i="1"/>
  <c r="N1655" i="1"/>
  <c r="L1655" i="1"/>
  <c r="N1654" i="1"/>
  <c r="L1654" i="1"/>
  <c r="N1653" i="1"/>
  <c r="L1653" i="1" s="1"/>
  <c r="N1656" i="1"/>
  <c r="L1656" i="1" s="1"/>
  <c r="N1652" i="1"/>
  <c r="L1652" i="1" s="1"/>
  <c r="N1646" i="1"/>
  <c r="L1646" i="1" s="1"/>
  <c r="N1645" i="1"/>
  <c r="L1645" i="1" s="1"/>
  <c r="N1644" i="1"/>
  <c r="L1644" i="1" s="1"/>
  <c r="N1643" i="1"/>
  <c r="L1643" i="1" s="1"/>
  <c r="N1648" i="1"/>
  <c r="L1648" i="1" s="1"/>
  <c r="N1641" i="1"/>
  <c r="L1641" i="1" s="1"/>
  <c r="N1649" i="1"/>
  <c r="L1649" i="1" s="1"/>
  <c r="N1642" i="1"/>
  <c r="L1642" i="1" s="1"/>
  <c r="N1631" i="1"/>
  <c r="L1631" i="1" s="1"/>
  <c r="N1651" i="1"/>
  <c r="L1651" i="1" s="1"/>
  <c r="N1650" i="1"/>
  <c r="L1650" i="1" s="1"/>
  <c r="N1633" i="1"/>
  <c r="L1633" i="1" s="1"/>
  <c r="N1632" i="1"/>
  <c r="L1632" i="1" s="1"/>
  <c r="N1647" i="1"/>
  <c r="L1647" i="1" s="1"/>
  <c r="N1640" i="1"/>
  <c r="L1640" i="1" s="1"/>
  <c r="N1639" i="1"/>
  <c r="L1639" i="1" s="1"/>
  <c r="N1638" i="1"/>
  <c r="L1638" i="1" s="1"/>
  <c r="N1637" i="1"/>
  <c r="L1637" i="1" s="1"/>
  <c r="N1636" i="1"/>
  <c r="L1636" i="1" s="1"/>
  <c r="N1635" i="1"/>
  <c r="L1635" i="1" s="1"/>
  <c r="N1634" i="1"/>
  <c r="L1634" i="1" s="1"/>
  <c r="N1628" i="1"/>
  <c r="L1628" i="1" s="1"/>
  <c r="N1627" i="1"/>
  <c r="L1627" i="1" s="1"/>
  <c r="N1626" i="1"/>
  <c r="L1626" i="1" s="1"/>
  <c r="N1625" i="1"/>
  <c r="L1625" i="1" s="1"/>
  <c r="N1624" i="1"/>
  <c r="L1624" i="1" s="1"/>
  <c r="N1629" i="1"/>
  <c r="L1629" i="1" s="1"/>
  <c r="N1623" i="1"/>
  <c r="L1623" i="1" s="1"/>
  <c r="N1618" i="1"/>
  <c r="L1618" i="1" s="1"/>
  <c r="N1609" i="1"/>
  <c r="L1609" i="1" s="1"/>
  <c r="N1612" i="1"/>
  <c r="L1612" i="1" s="1"/>
  <c r="N1611" i="1"/>
  <c r="L1611" i="1" s="1"/>
  <c r="N1610" i="1"/>
  <c r="L1610" i="1" s="1"/>
  <c r="N1617" i="1"/>
  <c r="L1617" i="1" s="1"/>
  <c r="N1619" i="1"/>
  <c r="L1619" i="1" s="1"/>
  <c r="N1613" i="1"/>
  <c r="L1613" i="1" s="1"/>
  <c r="N1608" i="1"/>
  <c r="L1608" i="1" s="1"/>
  <c r="N1607" i="1"/>
  <c r="L1607" i="1" s="1"/>
  <c r="N1622" i="1"/>
  <c r="L1622" i="1" s="1"/>
  <c r="N1620" i="1"/>
  <c r="L1620" i="1" s="1"/>
  <c r="N1616" i="1"/>
  <c r="L1616" i="1" s="1"/>
  <c r="N1621" i="1"/>
  <c r="L1621" i="1" s="1"/>
  <c r="N1615" i="1"/>
  <c r="L1615" i="1" s="1"/>
  <c r="N1614" i="1"/>
  <c r="L1614" i="1" s="1"/>
  <c r="N1606" i="1"/>
  <c r="L1606" i="1" s="1"/>
  <c r="N1603" i="1"/>
  <c r="L1603" i="1" s="1"/>
  <c r="N1602" i="1"/>
  <c r="L1602" i="1" s="1"/>
  <c r="N1601" i="1"/>
  <c r="L1601" i="1" s="1"/>
  <c r="N1594" i="1"/>
  <c r="L1594" i="1" s="1"/>
  <c r="N1605" i="1"/>
  <c r="L1605" i="1" s="1"/>
  <c r="N1604" i="1"/>
  <c r="L1604" i="1" s="1"/>
  <c r="N1597" i="1"/>
  <c r="L1597" i="1" s="1"/>
  <c r="N1595" i="1"/>
  <c r="L1595" i="1" s="1"/>
  <c r="N1600" i="1"/>
  <c r="L1600" i="1" s="1"/>
  <c r="N1598" i="1"/>
  <c r="L1598" i="1" s="1"/>
  <c r="N1596" i="1"/>
  <c r="L1596" i="1" s="1"/>
  <c r="N1593" i="1"/>
  <c r="L1593" i="1" s="1"/>
  <c r="N1599" i="1"/>
  <c r="L1599" i="1" s="1"/>
  <c r="N1590" i="1"/>
  <c r="L1590" i="1" s="1"/>
  <c r="N1589" i="1"/>
  <c r="L1589" i="1" s="1"/>
  <c r="N1592" i="1"/>
  <c r="L1592" i="1" s="1"/>
  <c r="N1591" i="1"/>
  <c r="L1591" i="1" s="1"/>
  <c r="N1588" i="1"/>
  <c r="L1588" i="1" s="1"/>
  <c r="N1585" i="1"/>
  <c r="L1585" i="1" s="1"/>
  <c r="N1584" i="1"/>
  <c r="L1584" i="1" s="1"/>
  <c r="N1572" i="1"/>
  <c r="L1572" i="1" s="1"/>
  <c r="N1581" i="1"/>
  <c r="L1581" i="1" s="1"/>
  <c r="N1583" i="1"/>
  <c r="L1583" i="1" s="1"/>
  <c r="N1573" i="1"/>
  <c r="L1573" i="1" s="1"/>
  <c r="N1570" i="1"/>
  <c r="L1570" i="1" s="1"/>
  <c r="N1574" i="1"/>
  <c r="L1574" i="1" s="1"/>
  <c r="N1580" i="1"/>
  <c r="L1580" i="1" s="1"/>
  <c r="N1579" i="1"/>
  <c r="L1579" i="1" s="1"/>
  <c r="N1578" i="1"/>
  <c r="L1578" i="1" s="1"/>
  <c r="N1577" i="1"/>
  <c r="L1577" i="1" s="1"/>
  <c r="N1576" i="1"/>
  <c r="L1576" i="1" s="1"/>
  <c r="N1575" i="1"/>
  <c r="L1575" i="1" s="1"/>
  <c r="N1569" i="1"/>
  <c r="L1569" i="1" s="1"/>
  <c r="N1568" i="1"/>
  <c r="L1568" i="1" s="1"/>
  <c r="N1567" i="1"/>
  <c r="L1567" i="1" s="1"/>
  <c r="N1559" i="1"/>
  <c r="L1559" i="1" s="1"/>
  <c r="N1564" i="1"/>
  <c r="L1564" i="1" s="1"/>
  <c r="N1563" i="1"/>
  <c r="L1563" i="1" s="1"/>
  <c r="N1557" i="1"/>
  <c r="L1557" i="1" s="1"/>
  <c r="N1556" i="1"/>
  <c r="L1556" i="1" s="1"/>
  <c r="N1562" i="1"/>
  <c r="L1562" i="1" s="1"/>
  <c r="N1561" i="1"/>
  <c r="L1561" i="1" s="1"/>
  <c r="N1555" i="1"/>
  <c r="L1555" i="1" s="1"/>
  <c r="N1550" i="1"/>
  <c r="L1550" i="1" s="1"/>
  <c r="N1549" i="1"/>
  <c r="L1549" i="1" s="1"/>
  <c r="N1548" i="1"/>
  <c r="L1548" i="1" s="1"/>
  <c r="N1547" i="1"/>
  <c r="L1547" i="1" s="1"/>
  <c r="N1553" i="1"/>
  <c r="L1553" i="1" s="1"/>
  <c r="N1552" i="1"/>
  <c r="L1552" i="1" s="1"/>
  <c r="N1551" i="1"/>
  <c r="L1551" i="1" s="1"/>
  <c r="N1542" i="1"/>
  <c r="L1542" i="1" s="1"/>
  <c r="N1554" i="1"/>
  <c r="L1554" i="1" s="1"/>
  <c r="N1546" i="1"/>
  <c r="L1546" i="1" s="1"/>
  <c r="N1545" i="1"/>
  <c r="L1545" i="1" s="1"/>
  <c r="N1544" i="1"/>
  <c r="L1544" i="1" s="1"/>
  <c r="N1543" i="1"/>
  <c r="L1543" i="1" s="1"/>
  <c r="N1541" i="1"/>
  <c r="L1541" i="1" s="1"/>
  <c r="N1526" i="1"/>
  <c r="L1526" i="1" s="1"/>
  <c r="N1525" i="1"/>
  <c r="L1525" i="1" s="1"/>
  <c r="N1524" i="1"/>
  <c r="L1524" i="1" s="1"/>
  <c r="N1534" i="1"/>
  <c r="L1534" i="1" s="1"/>
  <c r="N1540" i="1"/>
  <c r="L1540" i="1" s="1"/>
  <c r="N1528" i="1"/>
  <c r="L1528" i="1" s="1"/>
  <c r="N1520" i="1"/>
  <c r="L1520" i="1" s="1"/>
  <c r="N1539" i="1"/>
  <c r="L1539" i="1" s="1"/>
  <c r="N1538" i="1"/>
  <c r="L1538" i="1" s="1"/>
  <c r="N1523" i="1"/>
  <c r="L1523" i="1" s="1"/>
  <c r="N1527" i="1"/>
  <c r="L1527" i="1" s="1"/>
  <c r="N1522" i="1"/>
  <c r="L1522" i="1" s="1"/>
  <c r="N1521" i="1"/>
  <c r="L1521" i="1" s="1"/>
  <c r="N1537" i="1"/>
  <c r="L1537" i="1" s="1"/>
  <c r="N1529" i="1"/>
  <c r="L1529" i="1" s="1"/>
  <c r="N1533" i="1"/>
  <c r="L1533" i="1" s="1"/>
  <c r="N1532" i="1"/>
  <c r="L1532" i="1" s="1"/>
  <c r="N1531" i="1"/>
  <c r="L1531" i="1" s="1"/>
  <c r="N1530" i="1"/>
  <c r="L1530" i="1" s="1"/>
  <c r="N1536" i="1"/>
  <c r="L1536" i="1" s="1"/>
  <c r="N1535" i="1"/>
  <c r="L1535" i="1" s="1"/>
  <c r="N1508" i="1"/>
  <c r="L1508" i="1" s="1"/>
  <c r="N1511" i="1"/>
  <c r="L1511" i="1" s="1"/>
  <c r="N1510" i="1"/>
  <c r="L1510" i="1" s="1"/>
  <c r="N1509" i="1"/>
  <c r="L1509" i="1" s="1"/>
  <c r="N1517" i="1"/>
  <c r="L1517" i="1" s="1"/>
  <c r="N1516" i="1"/>
  <c r="L1516" i="1" s="1"/>
  <c r="N1505" i="1"/>
  <c r="L1505" i="1" s="1"/>
  <c r="N1515" i="1"/>
  <c r="L1515" i="1" s="1"/>
  <c r="N1514" i="1"/>
  <c r="L1514" i="1" s="1"/>
  <c r="N1513" i="1"/>
  <c r="L1513" i="1" s="1"/>
  <c r="N1512" i="1"/>
  <c r="L1512" i="1" s="1"/>
  <c r="N1507" i="1"/>
  <c r="L1507" i="1" s="1"/>
  <c r="N1506" i="1"/>
  <c r="L1506" i="1" s="1"/>
  <c r="N1504" i="1"/>
  <c r="L1504" i="1" s="1"/>
  <c r="N1497" i="1"/>
  <c r="L1497" i="1" s="1"/>
  <c r="N1501" i="1"/>
  <c r="L1501" i="1" s="1"/>
  <c r="N1500" i="1"/>
  <c r="L1500" i="1" s="1"/>
  <c r="N1499" i="1"/>
  <c r="L1499" i="1" s="1"/>
  <c r="N1498" i="1"/>
  <c r="L1498" i="1" s="1"/>
  <c r="N1502" i="1"/>
  <c r="L1502" i="1" s="1"/>
  <c r="N1496" i="1"/>
  <c r="L1496" i="1" s="1"/>
  <c r="N1494" i="1"/>
  <c r="L1494" i="1" s="1"/>
  <c r="N1492" i="1"/>
  <c r="L1492" i="1" s="1"/>
  <c r="N1491" i="1"/>
  <c r="L1491" i="1" s="1"/>
  <c r="N1490" i="1"/>
  <c r="L1490" i="1" s="1"/>
  <c r="N1489" i="1"/>
  <c r="L1489" i="1" s="1"/>
  <c r="N1488" i="1"/>
  <c r="L1488" i="1" s="1"/>
  <c r="N1487" i="1"/>
  <c r="L1487" i="1" s="1"/>
  <c r="N1475" i="1"/>
  <c r="L1475" i="1" s="1"/>
  <c r="N1474" i="1"/>
  <c r="L1474" i="1" s="1"/>
  <c r="N1473" i="1"/>
  <c r="L1473" i="1" s="1"/>
  <c r="N1463" i="1"/>
  <c r="L1463" i="1" s="1"/>
  <c r="N1467" i="1"/>
  <c r="L1467" i="1" s="1"/>
  <c r="N1466" i="1"/>
  <c r="L1466" i="1" s="1"/>
  <c r="N1465" i="1"/>
  <c r="L1465" i="1" s="1"/>
  <c r="N1464" i="1"/>
  <c r="L1464" i="1" s="1"/>
  <c r="N1462" i="1"/>
  <c r="L1462" i="1" s="1"/>
  <c r="N1461" i="1"/>
  <c r="L1461" i="1" s="1"/>
  <c r="N1469" i="1"/>
  <c r="L1469" i="1" s="1"/>
  <c r="N1468" i="1"/>
  <c r="L1468" i="1" s="1"/>
  <c r="N1457" i="1"/>
  <c r="L1457" i="1" s="1"/>
  <c r="N1456" i="1"/>
  <c r="L1456" i="1" s="1"/>
  <c r="N1455" i="1"/>
  <c r="L1455" i="1" s="1"/>
  <c r="N1454" i="1"/>
  <c r="L1454" i="1" s="1"/>
  <c r="N1453" i="1"/>
  <c r="L1453" i="1" s="1"/>
  <c r="N1460" i="1"/>
  <c r="L1460" i="1" s="1"/>
  <c r="N1459" i="1"/>
  <c r="L1459" i="1" s="1"/>
  <c r="N1458" i="1"/>
  <c r="L1458" i="1" s="1"/>
  <c r="N1451" i="1"/>
  <c r="L1451" i="1" s="1"/>
  <c r="N1452" i="1"/>
  <c r="L1452" i="1" s="1"/>
  <c r="N1450" i="1"/>
  <c r="L1450" i="1" s="1"/>
  <c r="N1446" i="1"/>
  <c r="L1446" i="1" s="1"/>
  <c r="N1448" i="1"/>
  <c r="L1448" i="1" s="1"/>
  <c r="N1445" i="1"/>
  <c r="L1445" i="1" s="1"/>
  <c r="N1447" i="1"/>
  <c r="L1447" i="1" s="1"/>
  <c r="N1449" i="1"/>
  <c r="L1449" i="1" s="1"/>
  <c r="N1444" i="1"/>
  <c r="L1444" i="1" s="1"/>
  <c r="N1443" i="1"/>
  <c r="L1443" i="1" s="1"/>
  <c r="N1442" i="1"/>
  <c r="L1442" i="1" s="1"/>
  <c r="N1441" i="1"/>
  <c r="L1441" i="1" s="1"/>
  <c r="N1440" i="1"/>
  <c r="L1440" i="1" s="1"/>
  <c r="N1439" i="1"/>
  <c r="L1439" i="1" s="1"/>
  <c r="N1438" i="1"/>
  <c r="L1438" i="1" s="1"/>
  <c r="N1436" i="1"/>
  <c r="L1436" i="1" s="1"/>
  <c r="N1435" i="1"/>
  <c r="L1435" i="1" s="1"/>
  <c r="N1434" i="1"/>
  <c r="L1434" i="1" s="1"/>
  <c r="N1433" i="1"/>
  <c r="L1433" i="1" s="1"/>
  <c r="N1437" i="1"/>
  <c r="L1437" i="1" s="1"/>
  <c r="N1432" i="1"/>
  <c r="L1432" i="1" s="1"/>
  <c r="N1431" i="1"/>
  <c r="L1431" i="1" s="1"/>
  <c r="N1430" i="1"/>
  <c r="L1430" i="1" s="1"/>
  <c r="N1429" i="1"/>
  <c r="L1429" i="1" s="1"/>
  <c r="N1428" i="1"/>
  <c r="L1428" i="1" s="1"/>
  <c r="N1426" i="1"/>
  <c r="L1426" i="1" s="1"/>
  <c r="N1425" i="1"/>
  <c r="L1425" i="1" s="1"/>
  <c r="N1424" i="1"/>
  <c r="L1424" i="1" s="1"/>
  <c r="N1423" i="1"/>
  <c r="L1423" i="1" s="1"/>
  <c r="N1421" i="1"/>
  <c r="L1421" i="1" s="1"/>
  <c r="N1420" i="1"/>
  <c r="L1420" i="1" s="1"/>
  <c r="N1419" i="1"/>
  <c r="L1419" i="1" s="1"/>
  <c r="N1418" i="1"/>
  <c r="L1418" i="1" s="1"/>
  <c r="N1417" i="1"/>
  <c r="L1417" i="1" s="1"/>
  <c r="N1416" i="1"/>
  <c r="L1416" i="1" s="1"/>
  <c r="N1415" i="1"/>
  <c r="L1415" i="1" s="1"/>
  <c r="N1414" i="1"/>
  <c r="L1414" i="1" s="1"/>
  <c r="N1413" i="1"/>
  <c r="L1413" i="1" s="1"/>
  <c r="N1412" i="1"/>
  <c r="L1412" i="1" s="1"/>
  <c r="N1411" i="1"/>
  <c r="L1411" i="1" s="1"/>
  <c r="N1409" i="1"/>
  <c r="N1408" i="1"/>
  <c r="L1408" i="1" s="1"/>
  <c r="N1407" i="1"/>
  <c r="L1407" i="1" s="1"/>
  <c r="N1406" i="1"/>
  <c r="L1406" i="1" s="1"/>
  <c r="N1405" i="1"/>
  <c r="L1405" i="1" s="1"/>
  <c r="N1404" i="1"/>
  <c r="L1404" i="1" s="1"/>
  <c r="N1403" i="1"/>
  <c r="L1403" i="1" s="1"/>
  <c r="N1401" i="1"/>
  <c r="L1401" i="1" s="1"/>
  <c r="N1396" i="1"/>
  <c r="L1396" i="1" s="1"/>
  <c r="N1395" i="1"/>
  <c r="L1395" i="1" s="1"/>
  <c r="N1394" i="1"/>
  <c r="L1394" i="1" s="1"/>
  <c r="N1399" i="1"/>
  <c r="L1399" i="1" s="1"/>
  <c r="N1398" i="1"/>
  <c r="L1398" i="1" s="1"/>
  <c r="N1393" i="1"/>
  <c r="L1393" i="1" s="1"/>
  <c r="N1392" i="1"/>
  <c r="L1392" i="1" s="1"/>
  <c r="N1391" i="1"/>
  <c r="L1391" i="1" s="1"/>
  <c r="N1390" i="1"/>
  <c r="L1390" i="1" s="1"/>
  <c r="N1402" i="1"/>
  <c r="L1402" i="1" s="1"/>
  <c r="N1389" i="1"/>
  <c r="L1389" i="1" s="1"/>
  <c r="N1388" i="1"/>
  <c r="L1388" i="1" s="1"/>
  <c r="N1400" i="1"/>
  <c r="L1400" i="1" s="1"/>
  <c r="N1397" i="1"/>
  <c r="L1397" i="1" s="1"/>
  <c r="N1387" i="1"/>
  <c r="L1387" i="1" s="1"/>
  <c r="N1386" i="1"/>
  <c r="L1386" i="1" s="1"/>
  <c r="N1385" i="1"/>
  <c r="L1385" i="1" s="1"/>
  <c r="N1384" i="1"/>
  <c r="L1384" i="1" s="1"/>
  <c r="N1383" i="1"/>
  <c r="L1383" i="1" s="1"/>
  <c r="N1382" i="1"/>
  <c r="L1382" i="1" s="1"/>
  <c r="N1381" i="1"/>
  <c r="L1381" i="1" s="1"/>
  <c r="N1380" i="1"/>
  <c r="L1380" i="1" s="1"/>
  <c r="N1379" i="1"/>
  <c r="L1379" i="1" s="1"/>
  <c r="N1378" i="1"/>
  <c r="L1378" i="1" s="1"/>
  <c r="N1377" i="1"/>
  <c r="L1377" i="1" s="1"/>
  <c r="N1376" i="1"/>
  <c r="L1376" i="1" s="1"/>
  <c r="N1375" i="1"/>
  <c r="L1375" i="1" s="1"/>
  <c r="N1371" i="1"/>
  <c r="L1371" i="1" s="1"/>
  <c r="N1370" i="1"/>
  <c r="L1370" i="1" s="1"/>
  <c r="N1374" i="1"/>
  <c r="L1374" i="1" s="1"/>
  <c r="N1373" i="1"/>
  <c r="L1373" i="1" s="1"/>
  <c r="N1372" i="1"/>
  <c r="L1372" i="1" s="1"/>
  <c r="N1369" i="1"/>
  <c r="L1369" i="1" s="1"/>
  <c r="N1368" i="1"/>
  <c r="L1368" i="1" s="1"/>
  <c r="N1367" i="1"/>
  <c r="L1367" i="1" s="1"/>
  <c r="N1366" i="1"/>
  <c r="L1366" i="1" s="1"/>
  <c r="N1365" i="1"/>
  <c r="L1365" i="1" s="1"/>
  <c r="N1364" i="1"/>
  <c r="L1364" i="1" s="1"/>
  <c r="N1363" i="1"/>
  <c r="L1363" i="1" s="1"/>
  <c r="N1358" i="1"/>
  <c r="L1358" i="1" s="1"/>
  <c r="N1362" i="1"/>
  <c r="L1362" i="1" s="1"/>
  <c r="N1360" i="1"/>
  <c r="L1360" i="1" s="1"/>
  <c r="N1361" i="1"/>
  <c r="L1361" i="1" s="1"/>
  <c r="N1359" i="1"/>
  <c r="L1359" i="1" s="1"/>
  <c r="N1357" i="1"/>
  <c r="L1357" i="1" s="1"/>
  <c r="N1351" i="1"/>
  <c r="L1351" i="1" s="1"/>
  <c r="N1356" i="1"/>
  <c r="L1356" i="1" s="1"/>
  <c r="N1350" i="1"/>
  <c r="L1350" i="1" s="1"/>
  <c r="N1349" i="1"/>
  <c r="L1349" i="1" s="1"/>
  <c r="N1348" i="1"/>
  <c r="L1348" i="1" s="1"/>
  <c r="N1347" i="1"/>
  <c r="L1347" i="1" s="1"/>
  <c r="N1346" i="1"/>
  <c r="L1346" i="1" s="1"/>
  <c r="N1345" i="1"/>
  <c r="L1345" i="1" s="1"/>
  <c r="N1344" i="1"/>
  <c r="L1344" i="1" s="1"/>
  <c r="N1343" i="1"/>
  <c r="L1343" i="1" s="1"/>
  <c r="N1342" i="1"/>
  <c r="L1342" i="1" s="1"/>
  <c r="N1341" i="1"/>
  <c r="L1341" i="1" s="1"/>
  <c r="N1355" i="1"/>
  <c r="L1355" i="1" s="1"/>
  <c r="N1340" i="1"/>
  <c r="L1340" i="1" s="1"/>
  <c r="N1354" i="1"/>
  <c r="L1354" i="1" s="1"/>
  <c r="N1353" i="1"/>
  <c r="L1353" i="1" s="1"/>
  <c r="N1352" i="1"/>
  <c r="L1352" i="1" s="1"/>
  <c r="N1310" i="1"/>
  <c r="L1310" i="1" s="1"/>
  <c r="N1309" i="1"/>
  <c r="L1309" i="1" s="1"/>
  <c r="N1327" i="1"/>
  <c r="L1327" i="1" s="1"/>
  <c r="N1282" i="1"/>
  <c r="L1282" i="1" s="1"/>
  <c r="N1339" i="1"/>
  <c r="L1339" i="1" s="1"/>
  <c r="N1308" i="1"/>
  <c r="L1308" i="1" s="1"/>
  <c r="N1283" i="1"/>
  <c r="L1283" i="1" s="1"/>
  <c r="N1325" i="1"/>
  <c r="L1325" i="1" s="1"/>
  <c r="N1305" i="1"/>
  <c r="L1305" i="1" s="1"/>
  <c r="N1268" i="1"/>
  <c r="L1268" i="1" s="1"/>
  <c r="N1267" i="1"/>
  <c r="L1267" i="1" s="1"/>
  <c r="N1266" i="1"/>
  <c r="L1266" i="1" s="1"/>
  <c r="N1275" i="1"/>
  <c r="L1275" i="1" s="1"/>
  <c r="N1279" i="1"/>
  <c r="L1279" i="1" s="1"/>
  <c r="L1296" i="1"/>
  <c r="N1278" i="1"/>
  <c r="L1278" i="1" s="1"/>
  <c r="N1307" i="1"/>
  <c r="L1307" i="1" s="1"/>
  <c r="N1304" i="1"/>
  <c r="L1304" i="1" s="1"/>
  <c r="N1299" i="1"/>
  <c r="L1299" i="1" s="1"/>
  <c r="N1292" i="1"/>
  <c r="L1292" i="1" s="1"/>
  <c r="N1281" i="1"/>
  <c r="L1281" i="1" s="1"/>
  <c r="N1338" i="1"/>
  <c r="L1338" i="1" s="1"/>
  <c r="N1329" i="1"/>
  <c r="L1329" i="1" s="1"/>
  <c r="N1328" i="1"/>
  <c r="L1328" i="1" s="1"/>
  <c r="N1320" i="1"/>
  <c r="L1320" i="1" s="1"/>
  <c r="N1319" i="1"/>
  <c r="L1319" i="1" s="1"/>
  <c r="N1318" i="1"/>
  <c r="L1318" i="1" s="1"/>
  <c r="N1302" i="1"/>
  <c r="L1302" i="1" s="1"/>
  <c r="N1298" i="1"/>
  <c r="L1298" i="1" s="1"/>
  <c r="N1287" i="1"/>
  <c r="L1287" i="1" s="1"/>
  <c r="N1277" i="1"/>
  <c r="L1277" i="1" s="1"/>
  <c r="N1265" i="1"/>
  <c r="L1265" i="1" s="1"/>
  <c r="N1264" i="1"/>
  <c r="L1264" i="1" s="1"/>
  <c r="N1263" i="1"/>
  <c r="L1263" i="1" s="1"/>
  <c r="N1337" i="1"/>
  <c r="L1337" i="1" s="1"/>
  <c r="N1336" i="1"/>
  <c r="L1336" i="1" s="1"/>
  <c r="N1335" i="1"/>
  <c r="L1335" i="1" s="1"/>
  <c r="N1334" i="1"/>
  <c r="L1334" i="1" s="1"/>
  <c r="N1333" i="1"/>
  <c r="L1333" i="1" s="1"/>
  <c r="N1332" i="1"/>
  <c r="L1332" i="1" s="1"/>
  <c r="N1331" i="1"/>
  <c r="L1331" i="1" s="1"/>
  <c r="N1330" i="1"/>
  <c r="L1330" i="1" s="1"/>
  <c r="N1326" i="1"/>
  <c r="L1326" i="1" s="1"/>
  <c r="N1324" i="1"/>
  <c r="L1324" i="1" s="1"/>
  <c r="N1323" i="1"/>
  <c r="L1323" i="1" s="1"/>
  <c r="N1322" i="1"/>
  <c r="L1322" i="1" s="1"/>
  <c r="N1321" i="1"/>
  <c r="L1321" i="1" s="1"/>
  <c r="N1317" i="1"/>
  <c r="L1317" i="1" s="1"/>
  <c r="N1316" i="1"/>
  <c r="L1316" i="1" s="1"/>
  <c r="N1315" i="1"/>
  <c r="L1315" i="1" s="1"/>
  <c r="N1314" i="1"/>
  <c r="L1314" i="1" s="1"/>
  <c r="N1313" i="1"/>
  <c r="L1313" i="1" s="1"/>
  <c r="N1312" i="1"/>
  <c r="L1312" i="1" s="1"/>
  <c r="N1311" i="1"/>
  <c r="L1311" i="1" s="1"/>
  <c r="N1306" i="1"/>
  <c r="L1306" i="1" s="1"/>
  <c r="N1303" i="1"/>
  <c r="L1303" i="1" s="1"/>
  <c r="N1301" i="1"/>
  <c r="L1301" i="1" s="1"/>
  <c r="N1297" i="1"/>
  <c r="L1297" i="1" s="1"/>
  <c r="N1295" i="1"/>
  <c r="L1295" i="1" s="1"/>
  <c r="N1294" i="1"/>
  <c r="L1294" i="1" s="1"/>
  <c r="N1293" i="1"/>
  <c r="L1293" i="1" s="1"/>
  <c r="N1291" i="1"/>
  <c r="L1291" i="1" s="1"/>
  <c r="N1290" i="1"/>
  <c r="L1290" i="1" s="1"/>
  <c r="N1289" i="1"/>
  <c r="L1289" i="1" s="1"/>
  <c r="N1286" i="1"/>
  <c r="L1286" i="1" s="1"/>
  <c r="N1284" i="1"/>
  <c r="L1284" i="1" s="1"/>
  <c r="N1280" i="1"/>
  <c r="L1280" i="1" s="1"/>
  <c r="N1274" i="1"/>
  <c r="L1274" i="1" s="1"/>
  <c r="N1273" i="1"/>
  <c r="L1273" i="1" s="1"/>
  <c r="N1272" i="1"/>
  <c r="L1272" i="1" s="1"/>
  <c r="N1271" i="1"/>
  <c r="L1271" i="1" s="1"/>
  <c r="N1270" i="1"/>
  <c r="L1270" i="1" s="1"/>
  <c r="N1269" i="1"/>
  <c r="L1269" i="1" s="1"/>
  <c r="N1261" i="1"/>
  <c r="L1261" i="1" s="1"/>
  <c r="N1285" i="1"/>
  <c r="L1285" i="1" s="1"/>
  <c r="N1288" i="1"/>
  <c r="L1288" i="1" s="1"/>
  <c r="N1262" i="1"/>
  <c r="L1262" i="1" s="1"/>
  <c r="N1300" i="1"/>
  <c r="L1300" i="1" s="1"/>
  <c r="N1260" i="1"/>
  <c r="L1260" i="1" s="1"/>
  <c r="N1259" i="1"/>
  <c r="L1259" i="1" s="1"/>
  <c r="N1224" i="1"/>
  <c r="L1224" i="1" s="1"/>
  <c r="N1223" i="1"/>
  <c r="L1223" i="1" s="1"/>
  <c r="N1222" i="1"/>
  <c r="L1222" i="1" s="1"/>
  <c r="N1176" i="1"/>
  <c r="L1176" i="1" s="1"/>
  <c r="N1228" i="1"/>
  <c r="L1228" i="1" s="1"/>
  <c r="N1203" i="1"/>
  <c r="L1203" i="1" s="1"/>
  <c r="N1161" i="1"/>
  <c r="L1161" i="1" s="1"/>
  <c r="N1248" i="1"/>
  <c r="L1248" i="1" s="1"/>
  <c r="N1247" i="1"/>
  <c r="L1247" i="1" s="1"/>
  <c r="N1246" i="1"/>
  <c r="L1246" i="1" s="1"/>
  <c r="N1245" i="1"/>
  <c r="L1245" i="1" s="1"/>
  <c r="N1202" i="1"/>
  <c r="L1202" i="1" s="1"/>
  <c r="N1201" i="1"/>
  <c r="L1201" i="1" s="1"/>
  <c r="N1179" i="1"/>
  <c r="L1179" i="1" s="1"/>
  <c r="N1233" i="1"/>
  <c r="L1233" i="1" s="1"/>
  <c r="N1200" i="1"/>
  <c r="L1200" i="1" s="1"/>
  <c r="N1199" i="1"/>
  <c r="L1199" i="1" s="1"/>
  <c r="N1198" i="1"/>
  <c r="L1198" i="1" s="1"/>
  <c r="N1194" i="1"/>
  <c r="L1194" i="1" s="1"/>
  <c r="N1258" i="1"/>
  <c r="L1258" i="1" s="1"/>
  <c r="N1252" i="1"/>
  <c r="L1252" i="1" s="1"/>
  <c r="N1251" i="1"/>
  <c r="L1251" i="1" s="1"/>
  <c r="N1238" i="1"/>
  <c r="L1238" i="1" s="1"/>
  <c r="N1237" i="1"/>
  <c r="L1237" i="1" s="1"/>
  <c r="N1236" i="1"/>
  <c r="L1236" i="1" s="1"/>
  <c r="N1235" i="1"/>
  <c r="L1235" i="1" s="1"/>
  <c r="N1234" i="1"/>
  <c r="L1234" i="1" s="1"/>
  <c r="N1250" i="1"/>
  <c r="L1250" i="1" s="1"/>
  <c r="N1249" i="1"/>
  <c r="L1249" i="1" s="1"/>
  <c r="N1242" i="1"/>
  <c r="L1242" i="1" s="1"/>
  <c r="N1232" i="1"/>
  <c r="L1232" i="1" s="1"/>
  <c r="N1231" i="1"/>
  <c r="L1231" i="1" s="1"/>
  <c r="N1230" i="1"/>
  <c r="L1230" i="1" s="1"/>
  <c r="N1229" i="1"/>
  <c r="L1229" i="1" s="1"/>
  <c r="N1227" i="1"/>
  <c r="L1227" i="1" s="1"/>
  <c r="N1220" i="1"/>
  <c r="L1220" i="1" s="1"/>
  <c r="N1219" i="1"/>
  <c r="L1219" i="1" s="1"/>
  <c r="N1218" i="1"/>
  <c r="L1218" i="1" s="1"/>
  <c r="N1217" i="1"/>
  <c r="L1217" i="1" s="1"/>
  <c r="N1216" i="1"/>
  <c r="L1216" i="1" s="1"/>
  <c r="N1215" i="1"/>
  <c r="L1215" i="1" s="1"/>
  <c r="N1214" i="1"/>
  <c r="L1214" i="1" s="1"/>
  <c r="N1213" i="1"/>
  <c r="L1213" i="1" s="1"/>
  <c r="N1212" i="1"/>
  <c r="L1212" i="1" s="1"/>
  <c r="N1211" i="1"/>
  <c r="L1211" i="1" s="1"/>
  <c r="N1208" i="1"/>
  <c r="L1208" i="1" s="1"/>
  <c r="N1207" i="1"/>
  <c r="L1207" i="1" s="1"/>
  <c r="N1206" i="1"/>
  <c r="L1206" i="1" s="1"/>
  <c r="N1205" i="1"/>
  <c r="L1205" i="1" s="1"/>
  <c r="N1197" i="1"/>
  <c r="L1197" i="1" s="1"/>
  <c r="N1196" i="1"/>
  <c r="L1196" i="1" s="1"/>
  <c r="N1193" i="1"/>
  <c r="L1193" i="1" s="1"/>
  <c r="N1192" i="1"/>
  <c r="L1192" i="1" s="1"/>
  <c r="N1191" i="1"/>
  <c r="L1191" i="1" s="1"/>
  <c r="N1190" i="1"/>
  <c r="L1190" i="1" s="1"/>
  <c r="N1189" i="1"/>
  <c r="L1189" i="1" s="1"/>
  <c r="N1188" i="1"/>
  <c r="L1188" i="1" s="1"/>
  <c r="N1187" i="1"/>
  <c r="L1187" i="1" s="1"/>
  <c r="N1186" i="1"/>
  <c r="L1186" i="1" s="1"/>
  <c r="N1185" i="1"/>
  <c r="L1185" i="1" s="1"/>
  <c r="N1184" i="1"/>
  <c r="L1184" i="1" s="1"/>
  <c r="N1183" i="1"/>
  <c r="L1183" i="1" s="1"/>
  <c r="N1180" i="1"/>
  <c r="L1180" i="1" s="1"/>
  <c r="N1178" i="1"/>
  <c r="L1178" i="1" s="1"/>
  <c r="N1175" i="1"/>
  <c r="L1175" i="1" s="1"/>
  <c r="N1174" i="1"/>
  <c r="L1174" i="1" s="1"/>
  <c r="N1158" i="1"/>
  <c r="L1158" i="1" s="1"/>
  <c r="N1156" i="1"/>
  <c r="L1156" i="1" s="1"/>
  <c r="N1155" i="1"/>
  <c r="L1155" i="1" s="1"/>
  <c r="N1154" i="1"/>
  <c r="L1154" i="1" s="1"/>
  <c r="N1152" i="1"/>
  <c r="L1152" i="1" s="1"/>
  <c r="N1151" i="1"/>
  <c r="L1151" i="1" s="1"/>
  <c r="N1182" i="1"/>
  <c r="L1182" i="1" s="1"/>
  <c r="N1181" i="1"/>
  <c r="L1181" i="1" s="1"/>
  <c r="N1160" i="1"/>
  <c r="L1160" i="1" s="1"/>
  <c r="N1173" i="1"/>
  <c r="L1173" i="1" s="1"/>
  <c r="N1244" i="1"/>
  <c r="L1244" i="1" s="1"/>
  <c r="N1243" i="1"/>
  <c r="L1243" i="1" s="1"/>
  <c r="N1257" i="1"/>
  <c r="L1257" i="1" s="1"/>
  <c r="N1159" i="1"/>
  <c r="L1159" i="1" s="1"/>
  <c r="N1256" i="1"/>
  <c r="L1256" i="1" s="1"/>
  <c r="N1255" i="1"/>
  <c r="L1255" i="1" s="1"/>
  <c r="N1172" i="1"/>
  <c r="L1172" i="1" s="1"/>
  <c r="N1171" i="1"/>
  <c r="L1171" i="1" s="1"/>
  <c r="N1170" i="1"/>
  <c r="L1170" i="1" s="1"/>
  <c r="N1169" i="1"/>
  <c r="L1169" i="1" s="1"/>
  <c r="N1210" i="1"/>
  <c r="L1210" i="1" s="1"/>
  <c r="N1209" i="1"/>
  <c r="L1209" i="1" s="1"/>
  <c r="N1195" i="1"/>
  <c r="L1195" i="1" s="1"/>
  <c r="N1226" i="1"/>
  <c r="L1226" i="1" s="1"/>
  <c r="N1204" i="1"/>
  <c r="L1204" i="1" s="1"/>
  <c r="N1177" i="1"/>
  <c r="L1177" i="1" s="1"/>
  <c r="N1168" i="1"/>
  <c r="L1168" i="1" s="1"/>
  <c r="N1167" i="1"/>
  <c r="L1167" i="1" s="1"/>
  <c r="N1166" i="1"/>
  <c r="L1166" i="1" s="1"/>
  <c r="N1165" i="1"/>
  <c r="L1165" i="1" s="1"/>
  <c r="N1240" i="1"/>
  <c r="L1240" i="1" s="1"/>
  <c r="N1239" i="1"/>
  <c r="L1239" i="1" s="1"/>
  <c r="N1254" i="1"/>
  <c r="L1254" i="1" s="1"/>
  <c r="N1164" i="1"/>
  <c r="L1164" i="1" s="1"/>
  <c r="N1153" i="1"/>
  <c r="L1153" i="1" s="1"/>
  <c r="N1253" i="1"/>
  <c r="L1253" i="1" s="1"/>
  <c r="N1241" i="1"/>
  <c r="L1241" i="1" s="1"/>
  <c r="N1225" i="1"/>
  <c r="L1225" i="1" s="1"/>
  <c r="N1163" i="1"/>
  <c r="L1163" i="1" s="1"/>
  <c r="N1157" i="1"/>
  <c r="L1157" i="1" s="1"/>
  <c r="N1162" i="1"/>
  <c r="L1162" i="1" s="1"/>
  <c r="N1221" i="1"/>
  <c r="L1221" i="1" s="1"/>
  <c r="N1150" i="1"/>
  <c r="L1150" i="1" s="1"/>
  <c r="N1143" i="1"/>
  <c r="L1143" i="1" s="1"/>
  <c r="N1149" i="1"/>
  <c r="L1149" i="1" s="1"/>
  <c r="N1131" i="1"/>
  <c r="L1131" i="1" s="1"/>
  <c r="N1128" i="1"/>
  <c r="L1128" i="1" s="1"/>
  <c r="N1147" i="1"/>
  <c r="L1147" i="1" s="1"/>
  <c r="N1148" i="1"/>
  <c r="L1148" i="1" s="1"/>
  <c r="N1130" i="1"/>
  <c r="L1130" i="1" s="1"/>
  <c r="N1142" i="1"/>
  <c r="L1142" i="1" s="1"/>
  <c r="N1146" i="1"/>
  <c r="L1146" i="1" s="1"/>
  <c r="N1141" i="1"/>
  <c r="L1141" i="1" s="1"/>
  <c r="N1140" i="1"/>
  <c r="L1140" i="1" s="1"/>
  <c r="N1139" i="1"/>
  <c r="L1139" i="1" s="1"/>
  <c r="N1138" i="1"/>
  <c r="L1138" i="1" s="1"/>
  <c r="N1137" i="1"/>
  <c r="L1137" i="1" s="1"/>
  <c r="N1136" i="1"/>
  <c r="L1136" i="1" s="1"/>
  <c r="N1127" i="1"/>
  <c r="L1127" i="1" s="1"/>
  <c r="N1126" i="1"/>
  <c r="L1126" i="1" s="1"/>
  <c r="N1135" i="1"/>
  <c r="L1135" i="1" s="1"/>
  <c r="N1134" i="1"/>
  <c r="L1134" i="1" s="1"/>
  <c r="N1145" i="1"/>
  <c r="L1145" i="1" s="1"/>
  <c r="N1129" i="1"/>
  <c r="L1129" i="1" s="1"/>
  <c r="N1144" i="1"/>
  <c r="L1144" i="1" s="1"/>
  <c r="N1133" i="1"/>
  <c r="L1133" i="1" s="1"/>
  <c r="N1132" i="1"/>
  <c r="L1132" i="1" s="1"/>
  <c r="N1007" i="1"/>
  <c r="L1007" i="1" s="1"/>
  <c r="N1053" i="1"/>
  <c r="L1053" i="1" s="1"/>
  <c r="N1024" i="1"/>
  <c r="L1024" i="1" s="1"/>
  <c r="N934" i="1"/>
  <c r="L934" i="1" s="1"/>
  <c r="N1004" i="1"/>
  <c r="L1004" i="1" s="1"/>
  <c r="N1003" i="1"/>
  <c r="L1003" i="1" s="1"/>
  <c r="N984" i="1"/>
  <c r="L984" i="1" s="1"/>
  <c r="N988" i="1"/>
  <c r="L988" i="1" s="1"/>
  <c r="N993" i="1"/>
  <c r="L993" i="1" s="1"/>
  <c r="N1070" i="1"/>
  <c r="L1070" i="1" s="1"/>
  <c r="N1029" i="1"/>
  <c r="L1029" i="1" s="1"/>
  <c r="N914" i="1"/>
  <c r="L914" i="1" s="1"/>
  <c r="N1015" i="1"/>
  <c r="L1015" i="1" s="1"/>
  <c r="N1123" i="1"/>
  <c r="L1123" i="1" s="1"/>
  <c r="N809" i="1"/>
  <c r="L809" i="1" s="1"/>
  <c r="N995" i="1"/>
  <c r="L995" i="1" s="1"/>
  <c r="N996" i="1"/>
  <c r="L996" i="1" s="1"/>
  <c r="N974" i="1"/>
  <c r="L974" i="1" s="1"/>
  <c r="N973" i="1"/>
  <c r="L973" i="1" s="1"/>
  <c r="N1101" i="1"/>
  <c r="L1101" i="1" s="1"/>
  <c r="N924" i="1"/>
  <c r="L924" i="1" s="1"/>
  <c r="N923" i="1"/>
  <c r="L923" i="1" s="1"/>
  <c r="N922" i="1"/>
  <c r="L922" i="1" s="1"/>
  <c r="N921" i="1"/>
  <c r="L921" i="1" s="1"/>
  <c r="N920" i="1"/>
  <c r="L920" i="1" s="1"/>
  <c r="N1113" i="1"/>
  <c r="L1113" i="1" s="1"/>
  <c r="N819" i="1"/>
  <c r="L819" i="1" s="1"/>
  <c r="N1091" i="1"/>
  <c r="L1091" i="1" s="1"/>
  <c r="N1122" i="1"/>
  <c r="L1122" i="1" s="1"/>
  <c r="N898" i="1"/>
  <c r="L898" i="1" s="1"/>
  <c r="N1025" i="1"/>
  <c r="L1025" i="1" s="1"/>
  <c r="N903" i="1"/>
  <c r="L903" i="1" s="1"/>
  <c r="N902" i="1"/>
  <c r="L902" i="1" s="1"/>
  <c r="N901" i="1"/>
  <c r="L901" i="1" s="1"/>
  <c r="N1047" i="1"/>
  <c r="L1047" i="1" s="1"/>
  <c r="N851" i="1"/>
  <c r="L851" i="1" s="1"/>
  <c r="N808" i="1"/>
  <c r="L808" i="1" s="1"/>
  <c r="N987" i="1"/>
  <c r="L987" i="1"/>
  <c r="N986" i="1"/>
  <c r="L986" i="1" s="1"/>
  <c r="N944" i="1"/>
  <c r="L944" i="1" s="1"/>
  <c r="N1002" i="1"/>
  <c r="L1002" i="1" s="1"/>
  <c r="N1001" i="1"/>
  <c r="L1001" i="1" s="1"/>
  <c r="N1000" i="1"/>
  <c r="L1000" i="1" s="1"/>
  <c r="N999" i="1"/>
  <c r="L999" i="1" s="1"/>
  <c r="N843" i="1"/>
  <c r="L843" i="1" s="1"/>
  <c r="N997" i="1"/>
  <c r="L997" i="1" s="1"/>
  <c r="N855" i="1"/>
  <c r="L855" i="1" s="1"/>
  <c r="N1112" i="1"/>
  <c r="L1112" i="1" s="1"/>
  <c r="N1111" i="1"/>
  <c r="L1111" i="1" s="1"/>
  <c r="N1090" i="1"/>
  <c r="L1090" i="1" s="1"/>
  <c r="N798" i="1"/>
  <c r="L798" i="1" s="1"/>
  <c r="N815" i="1"/>
  <c r="L815" i="1" s="1"/>
  <c r="N970" i="1"/>
  <c r="L970" i="1" s="1"/>
  <c r="N917" i="1"/>
  <c r="L917" i="1" s="1"/>
  <c r="N1046" i="1"/>
  <c r="L1046" i="1" s="1"/>
  <c r="N1045" i="1"/>
  <c r="L1045" i="1" s="1"/>
  <c r="N1044" i="1"/>
  <c r="L1044" i="1" s="1"/>
  <c r="N1110" i="1"/>
  <c r="L1110" i="1" s="1"/>
  <c r="N1089" i="1"/>
  <c r="L1089" i="1" s="1"/>
  <c r="N1006" i="1"/>
  <c r="L1006" i="1" s="1"/>
  <c r="N1014" i="1"/>
  <c r="L1014" i="1" s="1"/>
  <c r="N1052" i="1"/>
  <c r="L1052" i="1" s="1"/>
  <c r="N964" i="1"/>
  <c r="L964" i="1" s="1"/>
  <c r="N963" i="1"/>
  <c r="L963" i="1" s="1"/>
  <c r="N962" i="1"/>
  <c r="L962" i="1" s="1"/>
  <c r="N1023" i="1"/>
  <c r="L1023" i="1" s="1"/>
  <c r="N1109" i="1"/>
  <c r="L1109" i="1" s="1"/>
  <c r="N1071" i="1"/>
  <c r="L1071" i="1" s="1"/>
  <c r="N1065" i="1"/>
  <c r="L1065" i="1" s="1"/>
  <c r="N1064" i="1"/>
  <c r="L1064" i="1" s="1"/>
  <c r="N896" i="1"/>
  <c r="L896" i="1" s="1"/>
  <c r="N835" i="1"/>
  <c r="L835" i="1" s="1"/>
  <c r="N961" i="1"/>
  <c r="L961" i="1" s="1"/>
  <c r="N834" i="1"/>
  <c r="L834" i="1" s="1"/>
  <c r="N833" i="1"/>
  <c r="L833" i="1" s="1"/>
  <c r="N1088" i="1"/>
  <c r="L1088" i="1" s="1"/>
  <c r="N1121" i="1"/>
  <c r="L1121" i="1" s="1"/>
  <c r="N1120" i="1"/>
  <c r="L1120" i="1" s="1"/>
  <c r="N1069" i="1"/>
  <c r="L1069" i="1" s="1"/>
  <c r="N888" i="1"/>
  <c r="L888" i="1" s="1"/>
  <c r="N1119" i="1"/>
  <c r="L1119" i="1" s="1"/>
  <c r="N1118" i="1"/>
  <c r="L1118" i="1" s="1"/>
  <c r="N1117" i="1"/>
  <c r="L1117" i="1" s="1"/>
  <c r="N1043" i="1"/>
  <c r="L1043" i="1" s="1"/>
  <c r="N842" i="1"/>
  <c r="L842" i="1" s="1"/>
  <c r="N1051" i="1"/>
  <c r="L1051" i="1" s="1"/>
  <c r="N887" i="1"/>
  <c r="L887" i="1" s="1"/>
  <c r="N836" i="1"/>
  <c r="L836" i="1" s="1"/>
  <c r="N1063" i="1"/>
  <c r="L1063" i="1" s="1"/>
  <c r="N1108" i="1"/>
  <c r="L1108" i="1" s="1"/>
  <c r="N1107" i="1"/>
  <c r="L1107" i="1" s="1"/>
  <c r="N983" i="1"/>
  <c r="L983" i="1" s="1"/>
  <c r="N899" i="1"/>
  <c r="L899" i="1" s="1"/>
  <c r="N832" i="1"/>
  <c r="L832" i="1" s="1"/>
  <c r="N894" i="1"/>
  <c r="L894" i="1" s="1"/>
  <c r="N841" i="1"/>
  <c r="L841" i="1" s="1"/>
  <c r="N807" i="1"/>
  <c r="L807" i="1" s="1"/>
  <c r="N1042" i="1"/>
  <c r="L1042" i="1" s="1"/>
  <c r="N831" i="1"/>
  <c r="L831" i="1" s="1"/>
  <c r="N886" i="1"/>
  <c r="L886" i="1" s="1"/>
  <c r="N915" i="1"/>
  <c r="L915" i="1" s="1"/>
  <c r="N912" i="1"/>
  <c r="L912" i="1" s="1"/>
  <c r="N933" i="1"/>
  <c r="L933" i="1" s="1"/>
  <c r="N932" i="1"/>
  <c r="L932" i="1" s="1"/>
  <c r="N982" i="1"/>
  <c r="L982" i="1" s="1"/>
  <c r="N885" i="1"/>
  <c r="L885" i="1" s="1"/>
  <c r="N884" i="1"/>
  <c r="L884" i="1" s="1"/>
  <c r="N977" i="1"/>
  <c r="L977" i="1" s="1"/>
  <c r="N1106" i="1"/>
  <c r="L1106" i="1" s="1"/>
  <c r="N1077" i="1"/>
  <c r="L1077" i="1" s="1"/>
  <c r="N814" i="1"/>
  <c r="L814" i="1" s="1"/>
  <c r="N931" i="1"/>
  <c r="L931" i="1" s="1"/>
  <c r="N911" i="1"/>
  <c r="L911" i="1" s="1"/>
  <c r="N883" i="1"/>
  <c r="L883" i="1" s="1"/>
  <c r="N806" i="1"/>
  <c r="L806" i="1" s="1"/>
  <c r="N816" i="1"/>
  <c r="L816" i="1" s="1"/>
  <c r="N830" i="1"/>
  <c r="L830" i="1" s="1"/>
  <c r="N849" i="1"/>
  <c r="L849" i="1" s="1"/>
  <c r="N1050" i="1"/>
  <c r="L1050" i="1" s="1"/>
  <c r="N992" i="1"/>
  <c r="L992" i="1" s="1"/>
  <c r="N907" i="1"/>
  <c r="L907" i="1" s="1"/>
  <c r="N829" i="1"/>
  <c r="L829" i="1" s="1"/>
  <c r="N1068" i="1"/>
  <c r="L1068" i="1" s="1"/>
  <c r="N1094" i="1"/>
  <c r="L1094" i="1" s="1"/>
  <c r="N1093" i="1"/>
  <c r="L1093" i="1" s="1"/>
  <c r="N1092" i="1"/>
  <c r="L1092" i="1" s="1"/>
  <c r="N1013" i="1"/>
  <c r="L1013" i="1" s="1"/>
  <c r="N910" i="1"/>
  <c r="L910" i="1" s="1"/>
  <c r="N968" i="1"/>
  <c r="L968" i="1" s="1"/>
  <c r="N863" i="1"/>
  <c r="L863" i="1" s="1"/>
  <c r="N828" i="1"/>
  <c r="L828" i="1" s="1"/>
  <c r="L850" i="1"/>
  <c r="N1012" i="1"/>
  <c r="L1012" i="1" s="1"/>
  <c r="N994" i="1"/>
  <c r="L994" i="1" s="1"/>
  <c r="N866" i="1"/>
  <c r="L866" i="1" s="1"/>
  <c r="N839" i="1"/>
  <c r="L839" i="1" s="1"/>
  <c r="N1022" i="1"/>
  <c r="L1022" i="1" s="1"/>
  <c r="N1067" i="1"/>
  <c r="L1067" i="1" s="1"/>
  <c r="N1124" i="1"/>
  <c r="L1124" i="1" s="1"/>
  <c r="N930" i="1"/>
  <c r="L930" i="1" s="1"/>
  <c r="N929" i="1"/>
  <c r="L929" i="1" s="1"/>
  <c r="N1105" i="1"/>
  <c r="L1105" i="1" s="1"/>
  <c r="N967" i="1"/>
  <c r="L967" i="1" s="1"/>
  <c r="N810" i="1"/>
  <c r="L810" i="1" s="1"/>
  <c r="N966" i="1"/>
  <c r="L966" i="1" s="1"/>
  <c r="N954" i="1"/>
  <c r="L954" i="1" s="1"/>
  <c r="N895" i="1"/>
  <c r="L895" i="1" s="1"/>
  <c r="N882" i="1"/>
  <c r="L882" i="1" s="1"/>
  <c r="N827" i="1"/>
  <c r="L827" i="1" s="1"/>
  <c r="N1041" i="1"/>
  <c r="L1041" i="1" s="1"/>
  <c r="N1100" i="1"/>
  <c r="L1100" i="1" s="1"/>
  <c r="N821" i="1"/>
  <c r="L821" i="1" s="1"/>
  <c r="N1086" i="1"/>
  <c r="L1086" i="1" s="1"/>
  <c r="N1085" i="1"/>
  <c r="L1085" i="1" s="1"/>
  <c r="N1084" i="1"/>
  <c r="L1084" i="1" s="1"/>
  <c r="N1040" i="1"/>
  <c r="L1040" i="1" s="1"/>
  <c r="N881" i="1"/>
  <c r="L881" i="1" s="1"/>
  <c r="N794" i="1"/>
  <c r="L794" i="1" s="1"/>
  <c r="N940" i="1"/>
  <c r="L940" i="1" s="1"/>
  <c r="N1060" i="1"/>
  <c r="L1060" i="1" s="1"/>
  <c r="N1125" i="1"/>
  <c r="L1125" i="1" s="1"/>
  <c r="N1075" i="1"/>
  <c r="L1075" i="1" s="1"/>
  <c r="N939" i="1"/>
  <c r="L939" i="1" s="1"/>
  <c r="N856" i="1"/>
  <c r="L856" i="1" s="1"/>
  <c r="N938" i="1"/>
  <c r="L938" i="1" s="1"/>
  <c r="N852" i="1"/>
  <c r="L852" i="1" s="1"/>
  <c r="N937" i="1"/>
  <c r="L937" i="1" s="1"/>
  <c r="N936" i="1"/>
  <c r="L936" i="1" s="1"/>
  <c r="N844" i="1"/>
  <c r="L844" i="1" s="1"/>
  <c r="N880" i="1"/>
  <c r="L880" i="1" s="1"/>
  <c r="N793" i="1"/>
  <c r="L793" i="1" s="1"/>
  <c r="N792" i="1"/>
  <c r="L792" i="1" s="1"/>
  <c r="N791" i="1"/>
  <c r="L791" i="1" s="1"/>
  <c r="N790" i="1"/>
  <c r="L790" i="1" s="1"/>
  <c r="N928" i="1"/>
  <c r="L928" i="1" s="1"/>
  <c r="N927" i="1"/>
  <c r="L927" i="1" s="1"/>
  <c r="N926" i="1"/>
  <c r="L926" i="1" s="1"/>
  <c r="N925" i="1"/>
  <c r="L925" i="1" s="1"/>
  <c r="N957" i="1"/>
  <c r="L957" i="1" s="1"/>
  <c r="N991" i="1"/>
  <c r="L991" i="1" s="1"/>
  <c r="N1030" i="1"/>
  <c r="L1030" i="1" s="1"/>
  <c r="N805" i="1"/>
  <c r="L805" i="1" s="1"/>
  <c r="N956" i="1"/>
  <c r="L956" i="1" s="1"/>
  <c r="N955" i="1"/>
  <c r="L955" i="1" s="1"/>
  <c r="N1021" i="1"/>
  <c r="L1021" i="1" s="1"/>
  <c r="N804" i="1"/>
  <c r="L804" i="1" s="1"/>
  <c r="N803" i="1"/>
  <c r="L803" i="1" s="1"/>
  <c r="N802" i="1"/>
  <c r="L802" i="1" s="1"/>
  <c r="N1104" i="1"/>
  <c r="L1104" i="1" s="1"/>
  <c r="N1028" i="1"/>
  <c r="L1028" i="1" s="1"/>
  <c r="N865" i="1"/>
  <c r="L865" i="1" s="1"/>
  <c r="N1083" i="1"/>
  <c r="L1083" i="1" s="1"/>
  <c r="N1082" i="1"/>
  <c r="L1082" i="1" s="1"/>
  <c r="N1076" i="1"/>
  <c r="L1076" i="1" s="1"/>
  <c r="N1062" i="1"/>
  <c r="L1062" i="1" s="1"/>
  <c r="N906" i="1"/>
  <c r="L906" i="1" s="1"/>
  <c r="N820" i="1"/>
  <c r="L820" i="1" s="1"/>
  <c r="N998" i="1"/>
  <c r="L998" i="1" s="1"/>
  <c r="N1099" i="1"/>
  <c r="L1099" i="1" s="1"/>
  <c r="N1098" i="1"/>
  <c r="L1098" i="1" s="1"/>
  <c r="N1097" i="1"/>
  <c r="L1097" i="1" s="1"/>
  <c r="N969" i="1"/>
  <c r="L969" i="1" s="1"/>
  <c r="N951" i="1"/>
  <c r="L951" i="1" s="1"/>
  <c r="N801" i="1"/>
  <c r="L801" i="1" s="1"/>
  <c r="N800" i="1"/>
  <c r="L800" i="1" s="1"/>
  <c r="N1027" i="1"/>
  <c r="L1027" i="1" s="1"/>
  <c r="N1026" i="1"/>
  <c r="L1026" i="1" s="1"/>
  <c r="N1011" i="1"/>
  <c r="L1011" i="1" s="1"/>
  <c r="N837" i="1"/>
  <c r="L837" i="1" s="1"/>
  <c r="N879" i="1"/>
  <c r="L879" i="1" s="1"/>
  <c r="N1073" i="1"/>
  <c r="L1073" i="1" s="1"/>
  <c r="N1005" i="1"/>
  <c r="L1005" i="1" s="1"/>
  <c r="N1074" i="1"/>
  <c r="L1074" i="1" s="1"/>
  <c r="N976" i="1"/>
  <c r="L976" i="1" s="1"/>
  <c r="N799" i="1"/>
  <c r="L799" i="1" s="1"/>
  <c r="N981" i="1"/>
  <c r="L981" i="1" s="1"/>
  <c r="N1020" i="1"/>
  <c r="L1020" i="1" s="1"/>
  <c r="N953" i="1"/>
  <c r="L953" i="1" s="1"/>
  <c r="N972" i="1"/>
  <c r="L972" i="1" s="1"/>
  <c r="N1019" i="1"/>
  <c r="L1019" i="1" s="1"/>
  <c r="N1049" i="1"/>
  <c r="L1049" i="1" s="1"/>
  <c r="N864" i="1"/>
  <c r="L864" i="1" s="1"/>
  <c r="N1056" i="1"/>
  <c r="L1056" i="1" s="1"/>
  <c r="N846" i="1"/>
  <c r="L846" i="1" s="1"/>
  <c r="N813" i="1"/>
  <c r="L813" i="1" s="1"/>
  <c r="N892" i="1"/>
  <c r="L892" i="1" s="1"/>
  <c r="N891" i="1"/>
  <c r="L891" i="1" s="1"/>
  <c r="N935" i="1"/>
  <c r="L935" i="1" s="1"/>
  <c r="N1039" i="1"/>
  <c r="L1039" i="1" s="1"/>
  <c r="N950" i="1"/>
  <c r="L950" i="1" s="1"/>
  <c r="N878" i="1"/>
  <c r="L878" i="1" s="1"/>
  <c r="N890" i="1"/>
  <c r="L890" i="1" s="1"/>
  <c r="N989" i="1"/>
  <c r="L989" i="1" s="1"/>
  <c r="N949" i="1"/>
  <c r="L949" i="1" s="1"/>
  <c r="N948" i="1"/>
  <c r="L948" i="1" s="1"/>
  <c r="N947" i="1"/>
  <c r="L947" i="1" s="1"/>
  <c r="N826" i="1"/>
  <c r="L826" i="1" s="1"/>
  <c r="N862" i="1"/>
  <c r="L862" i="1" s="1"/>
  <c r="N1081" i="1"/>
  <c r="L1081" i="1" s="1"/>
  <c r="N861" i="1"/>
  <c r="L861" i="1" s="1"/>
  <c r="N860" i="1"/>
  <c r="L860" i="1" s="1"/>
  <c r="N859" i="1"/>
  <c r="L859" i="1" s="1"/>
  <c r="N877" i="1"/>
  <c r="L877" i="1" s="1"/>
  <c r="N1031" i="1"/>
  <c r="L1031" i="1" s="1"/>
  <c r="N1038" i="1"/>
  <c r="L1038" i="1" s="1"/>
  <c r="N1061" i="1"/>
  <c r="L1061" i="1" s="1"/>
  <c r="N825" i="1"/>
  <c r="L825" i="1" s="1"/>
  <c r="N817" i="1"/>
  <c r="L817" i="1" s="1"/>
  <c r="N913" i="1"/>
  <c r="L913" i="1" s="1"/>
  <c r="N916" i="1"/>
  <c r="L916" i="1" s="1"/>
  <c r="N1103" i="1"/>
  <c r="L1103" i="1" s="1"/>
  <c r="N978" i="1"/>
  <c r="L978" i="1" s="1"/>
  <c r="N876" i="1"/>
  <c r="L876" i="1" s="1"/>
  <c r="N952" i="1"/>
  <c r="L952" i="1" s="1"/>
  <c r="N971" i="1"/>
  <c r="L971" i="1" s="1"/>
  <c r="N1010" i="1"/>
  <c r="L1010" i="1" s="1"/>
  <c r="N1080" i="1"/>
  <c r="L1080" i="1" s="1"/>
  <c r="N1009" i="1"/>
  <c r="L1009" i="1" s="1"/>
  <c r="N1095" i="1"/>
  <c r="L1095" i="1" s="1"/>
  <c r="N980" i="1"/>
  <c r="L980" i="1" s="1"/>
  <c r="N875" i="1"/>
  <c r="L875" i="1" s="1"/>
  <c r="N874" i="1"/>
  <c r="L874" i="1" s="1"/>
  <c r="N848" i="1"/>
  <c r="L848" i="1" s="1"/>
  <c r="N1018" i="1"/>
  <c r="L1018" i="1" s="1"/>
  <c r="N1054" i="1"/>
  <c r="L1054" i="1" s="1"/>
  <c r="N900" i="1"/>
  <c r="L900" i="1" s="1"/>
  <c r="N1037" i="1"/>
  <c r="L1037" i="1" s="1"/>
  <c r="N873" i="1"/>
  <c r="L873" i="1" s="1"/>
  <c r="N858" i="1"/>
  <c r="L858" i="1" s="1"/>
  <c r="N960" i="1"/>
  <c r="L960" i="1" s="1"/>
  <c r="N797" i="1"/>
  <c r="L797" i="1" s="1"/>
  <c r="N1079" i="1"/>
  <c r="L1079" i="1" s="1"/>
  <c r="N990" i="1"/>
  <c r="L990" i="1" s="1"/>
  <c r="L946" i="1"/>
  <c r="N872" i="1"/>
  <c r="L872" i="1" s="1"/>
  <c r="N824" i="1"/>
  <c r="L824" i="1" s="1"/>
  <c r="N823" i="1"/>
  <c r="L823" i="1" s="1"/>
  <c r="N822" i="1"/>
  <c r="L822" i="1" s="1"/>
  <c r="N1078" i="1"/>
  <c r="L1078" i="1" s="1"/>
  <c r="N1058" i="1"/>
  <c r="L1058" i="1" s="1"/>
  <c r="N1057" i="1"/>
  <c r="L1057" i="1" s="1"/>
  <c r="N1036" i="1"/>
  <c r="L1036" i="1" s="1"/>
  <c r="N1035" i="1"/>
  <c r="L1035" i="1" s="1"/>
  <c r="N1017" i="1"/>
  <c r="L1017" i="1" s="1"/>
  <c r="N1102" i="1"/>
  <c r="L1102" i="1"/>
  <c r="N979" i="1"/>
  <c r="L979" i="1"/>
  <c r="N975" i="1"/>
  <c r="L975" i="1" s="1"/>
  <c r="N1096" i="1"/>
  <c r="L1096" i="1" s="1"/>
  <c r="N959" i="1"/>
  <c r="L959" i="1" s="1"/>
  <c r="N945" i="1"/>
  <c r="L945" i="1" s="1"/>
  <c r="N918" i="1"/>
  <c r="L918" i="1" s="1"/>
  <c r="N905" i="1"/>
  <c r="L905" i="1" s="1"/>
  <c r="N889" i="1"/>
  <c r="L889" i="1" s="1"/>
  <c r="N871" i="1"/>
  <c r="L871" i="1" s="1"/>
  <c r="N857" i="1"/>
  <c r="L857" i="1" s="1"/>
  <c r="N1016" i="1"/>
  <c r="L1016" i="1" s="1"/>
  <c r="N818" i="1"/>
  <c r="L818" i="1"/>
  <c r="N1055" i="1"/>
  <c r="L1055" i="1" s="1"/>
  <c r="N838" i="1"/>
  <c r="L838" i="1" s="1"/>
  <c r="N847" i="1"/>
  <c r="L847" i="1" s="1"/>
  <c r="N909" i="1"/>
  <c r="L909" i="1" s="1"/>
  <c r="N908" i="1"/>
  <c r="L908" i="1" s="1"/>
  <c r="N942" i="1"/>
  <c r="L942" i="1" s="1"/>
  <c r="N870" i="1"/>
  <c r="L870" i="1" s="1"/>
  <c r="N796" i="1"/>
  <c r="L796" i="1" s="1"/>
  <c r="N812" i="1"/>
  <c r="L812" i="1" s="1"/>
  <c r="N811" i="1"/>
  <c r="L811" i="1" s="1"/>
  <c r="N845" i="1"/>
  <c r="L845" i="1" s="1"/>
  <c r="N1008" i="1"/>
  <c r="L1008" i="1" s="1"/>
  <c r="N1066" i="1"/>
  <c r="L1066" i="1" s="1"/>
  <c r="N1034" i="1"/>
  <c r="L1034" i="1" s="1"/>
  <c r="N1033" i="1"/>
  <c r="L1033" i="1" s="1"/>
  <c r="N1032" i="1"/>
  <c r="L1032" i="1" s="1"/>
  <c r="N788" i="1"/>
  <c r="L788" i="1" s="1"/>
  <c r="N789" i="1"/>
  <c r="L789" i="1" s="1"/>
  <c r="N787" i="1"/>
  <c r="L787" i="1" s="1"/>
  <c r="N786" i="1"/>
  <c r="L786" i="1" s="1"/>
  <c r="N781" i="1"/>
  <c r="L781" i="1" s="1"/>
  <c r="N780" i="1"/>
  <c r="L780" i="1" s="1"/>
  <c r="N779" i="1"/>
  <c r="L779" i="1" s="1"/>
  <c r="N778" i="1"/>
  <c r="L778" i="1" s="1"/>
  <c r="N777" i="1"/>
  <c r="L777" i="1" s="1"/>
  <c r="N776" i="1"/>
  <c r="L776" i="1" s="1"/>
  <c r="N775" i="1"/>
  <c r="L775" i="1" s="1"/>
  <c r="N774" i="1"/>
  <c r="L774" i="1" s="1"/>
  <c r="N773" i="1"/>
  <c r="L773" i="1" s="1"/>
  <c r="N772" i="1"/>
  <c r="L772" i="1" s="1"/>
  <c r="N771" i="1"/>
  <c r="L771" i="1" s="1"/>
  <c r="N770" i="1"/>
  <c r="L770" i="1" s="1"/>
  <c r="N769" i="1"/>
  <c r="L769" i="1" s="1"/>
  <c r="N768" i="1"/>
  <c r="L768" i="1" s="1"/>
  <c r="N761" i="1"/>
  <c r="L761" i="1" s="1"/>
  <c r="N767" i="1"/>
  <c r="L767" i="1" s="1"/>
  <c r="N765" i="1"/>
  <c r="L765" i="1" s="1"/>
  <c r="N764" i="1"/>
  <c r="L764" i="1" s="1"/>
  <c r="N758" i="1"/>
  <c r="L758" i="1" s="1"/>
  <c r="N757" i="1"/>
  <c r="L757" i="1" s="1"/>
  <c r="N755" i="1"/>
  <c r="L755" i="1" s="1"/>
  <c r="N754" i="1"/>
  <c r="L754" i="1" s="1"/>
  <c r="N753" i="1"/>
  <c r="L753" i="1" s="1"/>
  <c r="N752" i="1"/>
  <c r="L752" i="1" s="1"/>
  <c r="N751" i="1"/>
  <c r="L751" i="1" s="1"/>
  <c r="N750" i="1"/>
  <c r="L750" i="1" s="1"/>
  <c r="N749" i="1"/>
  <c r="L749" i="1" s="1"/>
  <c r="N748" i="1"/>
  <c r="L748" i="1" s="1"/>
  <c r="N747" i="1"/>
  <c r="L747" i="1" s="1"/>
  <c r="N743" i="1"/>
  <c r="L743" i="1" s="1"/>
  <c r="N742" i="1"/>
  <c r="L742" i="1" s="1"/>
  <c r="N745" i="1"/>
  <c r="L745" i="1" s="1"/>
  <c r="N744" i="1"/>
  <c r="L744" i="1" s="1"/>
  <c r="N741" i="1"/>
  <c r="L741" i="1" s="1"/>
  <c r="N740" i="1"/>
  <c r="L740" i="1" s="1"/>
  <c r="N739" i="1"/>
  <c r="L739" i="1" s="1"/>
  <c r="N738" i="1"/>
  <c r="L738" i="1" s="1"/>
  <c r="N736" i="1"/>
  <c r="L736" i="1" s="1"/>
  <c r="N737" i="1"/>
  <c r="L737" i="1" s="1"/>
  <c r="N735" i="1"/>
  <c r="L735" i="1" s="1"/>
  <c r="N734" i="1"/>
  <c r="L734" i="1" s="1"/>
  <c r="N733" i="1"/>
  <c r="L733" i="1" s="1"/>
  <c r="N732" i="1"/>
  <c r="L732" i="1" s="1"/>
  <c r="N731" i="1"/>
  <c r="L731" i="1" s="1"/>
  <c r="N730" i="1"/>
  <c r="L730" i="1" s="1"/>
  <c r="N729" i="1"/>
  <c r="L729" i="1" s="1"/>
  <c r="N727" i="1"/>
  <c r="L727" i="1" s="1"/>
  <c r="N725" i="1"/>
  <c r="L725" i="1" s="1"/>
  <c r="N726" i="1"/>
  <c r="L726" i="1" s="1"/>
  <c r="N708" i="1"/>
  <c r="L708" i="1" s="1"/>
  <c r="N707" i="1"/>
  <c r="L707" i="1" s="1"/>
  <c r="N695" i="1"/>
  <c r="L695" i="1" s="1"/>
  <c r="N721" i="1"/>
  <c r="L721" i="1" s="1"/>
  <c r="N703" i="1"/>
  <c r="L703" i="1" s="1"/>
  <c r="N702" i="1"/>
  <c r="L702" i="1" s="1"/>
  <c r="N701" i="1"/>
  <c r="L701" i="1" s="1"/>
  <c r="N700" i="1"/>
  <c r="L700" i="1" s="1"/>
  <c r="N699" i="1"/>
  <c r="L699" i="1" s="1"/>
  <c r="N698" i="1"/>
  <c r="L698" i="1" s="1"/>
  <c r="N697" i="1"/>
  <c r="L697" i="1" s="1"/>
  <c r="N696" i="1"/>
  <c r="L696" i="1" s="1"/>
  <c r="N723" i="1"/>
  <c r="L723" i="1" s="1"/>
  <c r="N690" i="1"/>
  <c r="L690" i="1" s="1"/>
  <c r="N694" i="1"/>
  <c r="L694" i="1" s="1"/>
  <c r="N693" i="1"/>
  <c r="L693" i="1" s="1"/>
  <c r="N692" i="1"/>
  <c r="L692" i="1" s="1"/>
  <c r="N691" i="1"/>
  <c r="L691" i="1" s="1"/>
  <c r="N689" i="1"/>
  <c r="L689" i="1" s="1"/>
  <c r="N688" i="1"/>
  <c r="L688" i="1" s="1"/>
  <c r="N687" i="1"/>
  <c r="L687" i="1" s="1"/>
  <c r="N686" i="1"/>
  <c r="L686" i="1" s="1"/>
  <c r="N685" i="1"/>
  <c r="L685" i="1" s="1"/>
  <c r="N683" i="1"/>
  <c r="L683" i="1" s="1"/>
  <c r="N680" i="1"/>
  <c r="L680" i="1" s="1"/>
  <c r="N684" i="1"/>
  <c r="L684" i="1" s="1"/>
  <c r="N681" i="1"/>
  <c r="L681" i="1" s="1"/>
  <c r="N682" i="1"/>
  <c r="L682" i="1" s="1"/>
  <c r="N673" i="1"/>
  <c r="L673" i="1" s="1"/>
  <c r="N674" i="1"/>
  <c r="L674" i="1" s="1"/>
  <c r="N672" i="1"/>
  <c r="L672" i="1" s="1"/>
  <c r="N671" i="1"/>
  <c r="L671" i="1" s="1"/>
  <c r="N670" i="1"/>
  <c r="L670" i="1" s="1"/>
  <c r="N668" i="1"/>
  <c r="L668" i="1" s="1"/>
  <c r="N665" i="1"/>
  <c r="L665" i="1" s="1"/>
  <c r="N664" i="1"/>
  <c r="L664" i="1" s="1"/>
  <c r="N663" i="1"/>
  <c r="L663" i="1" s="1"/>
  <c r="N662" i="1"/>
  <c r="L662" i="1" s="1"/>
  <c r="N661" i="1"/>
  <c r="L661" i="1" s="1"/>
  <c r="N660" i="1"/>
  <c r="L660" i="1" s="1"/>
  <c r="N667" i="1"/>
  <c r="L667" i="1" s="1"/>
  <c r="N666" i="1"/>
  <c r="L666" i="1" s="1"/>
  <c r="N638" i="1"/>
  <c r="L638" i="1" s="1"/>
  <c r="N625" i="1"/>
  <c r="L625" i="1" s="1"/>
  <c r="N637" i="1"/>
  <c r="N650" i="1"/>
  <c r="L650" i="1" s="1"/>
  <c r="N635" i="1"/>
  <c r="L635" i="1" s="1"/>
  <c r="N632" i="1"/>
  <c r="L632" i="1" s="1"/>
  <c r="N626" i="1"/>
  <c r="L626" i="1" s="1"/>
  <c r="N644" i="1"/>
  <c r="L644" i="1" s="1"/>
  <c r="N639" i="1"/>
  <c r="L639" i="1" s="1"/>
  <c r="N620" i="1"/>
  <c r="L620" i="1" s="1"/>
  <c r="N598" i="1"/>
  <c r="L598" i="1" s="1"/>
  <c r="N591" i="1"/>
  <c r="L591" i="1" s="1"/>
  <c r="N615" i="1"/>
  <c r="L615" i="1" s="1"/>
  <c r="N587" i="1"/>
  <c r="L587" i="1" s="1"/>
  <c r="N614" i="1"/>
  <c r="L614" i="1" s="1"/>
  <c r="N613" i="1"/>
  <c r="L613" i="1" s="1"/>
  <c r="N612" i="1"/>
  <c r="L612" i="1" s="1"/>
  <c r="N597" i="1"/>
  <c r="L597" i="1" s="1"/>
  <c r="N596" i="1"/>
  <c r="L596" i="1" s="1"/>
  <c r="N595" i="1"/>
  <c r="L595" i="1" s="1"/>
  <c r="N594" i="1"/>
  <c r="L594" i="1" s="1"/>
  <c r="N584" i="1"/>
  <c r="L584" i="1" s="1"/>
  <c r="N611" i="1"/>
  <c r="L611" i="1" s="1"/>
  <c r="N610" i="1"/>
  <c r="L610" i="1" s="1"/>
  <c r="N609" i="1"/>
  <c r="L609" i="1" s="1"/>
  <c r="N608" i="1"/>
  <c r="L608" i="1" s="1"/>
  <c r="N607" i="1"/>
  <c r="L607" i="1" s="1"/>
  <c r="N603" i="1"/>
  <c r="L603" i="1" s="1"/>
  <c r="N602" i="1"/>
  <c r="L602" i="1" s="1"/>
  <c r="N601" i="1"/>
  <c r="L601" i="1" s="1"/>
  <c r="N600" i="1"/>
  <c r="L600" i="1" s="1"/>
  <c r="N599" i="1"/>
  <c r="L599" i="1" s="1"/>
  <c r="N606" i="1"/>
  <c r="L606" i="1" s="1"/>
  <c r="N582" i="1"/>
  <c r="L582" i="1" s="1"/>
  <c r="N581" i="1"/>
  <c r="L581" i="1" s="1"/>
  <c r="N585" i="1"/>
  <c r="L585" i="1" s="1"/>
  <c r="N619" i="1"/>
  <c r="L619" i="1" s="1"/>
  <c r="N590" i="1"/>
  <c r="L590" i="1" s="1"/>
  <c r="N589" i="1"/>
  <c r="L589" i="1" s="1"/>
  <c r="N588" i="1"/>
  <c r="L588" i="1" s="1"/>
  <c r="N593" i="1"/>
  <c r="L593" i="1" s="1"/>
  <c r="N592" i="1"/>
  <c r="L592" i="1" s="1"/>
  <c r="N586" i="1"/>
  <c r="L586" i="1" s="1"/>
  <c r="N574" i="1"/>
  <c r="L574" i="1" s="1"/>
  <c r="N579" i="1"/>
  <c r="L579" i="1" s="1"/>
  <c r="N580" i="1"/>
  <c r="L580" i="1" s="1"/>
  <c r="N578" i="1"/>
  <c r="L578" i="1" s="1"/>
  <c r="N577" i="1"/>
  <c r="L577" i="1" s="1"/>
  <c r="N576" i="1"/>
  <c r="L576" i="1" s="1"/>
  <c r="N575" i="1"/>
  <c r="L575" i="1" s="1"/>
  <c r="N570" i="1"/>
  <c r="L570" i="1" s="1"/>
  <c r="N569" i="1"/>
  <c r="L569" i="1" s="1"/>
  <c r="N568" i="1"/>
  <c r="L568" i="1" s="1"/>
  <c r="N566" i="1"/>
  <c r="L566" i="1" s="1"/>
  <c r="N565" i="1"/>
  <c r="L565" i="1" s="1"/>
  <c r="N562" i="1"/>
  <c r="L562" i="1" s="1"/>
  <c r="N559" i="1"/>
  <c r="L559" i="1" s="1"/>
  <c r="N558" i="1"/>
  <c r="L558" i="1" s="1"/>
  <c r="N557" i="1"/>
  <c r="L557" i="1" s="1"/>
  <c r="N556" i="1"/>
  <c r="L556" i="1" s="1"/>
  <c r="N552" i="1"/>
  <c r="L552" i="1" s="1"/>
  <c r="N555" i="1"/>
  <c r="L555" i="1" s="1"/>
  <c r="N554" i="1"/>
  <c r="L554" i="1" s="1"/>
  <c r="N553" i="1"/>
  <c r="L553" i="1" s="1"/>
  <c r="N543" i="1"/>
  <c r="L543" i="1" s="1"/>
  <c r="N542" i="1"/>
  <c r="L542" i="1" s="1"/>
  <c r="N546" i="1"/>
  <c r="L546" i="1" s="1"/>
  <c r="N550" i="1"/>
  <c r="L550" i="1" s="1"/>
  <c r="N549" i="1"/>
  <c r="L549" i="1" s="1"/>
  <c r="N548" i="1"/>
  <c r="L548" i="1" s="1"/>
  <c r="N547" i="1"/>
  <c r="L547" i="1" s="1"/>
  <c r="N540" i="1"/>
  <c r="L540" i="1" s="1"/>
  <c r="N541" i="1"/>
  <c r="L541" i="1" s="1"/>
  <c r="N539" i="1"/>
  <c r="L539" i="1" s="1"/>
  <c r="N538" i="1"/>
  <c r="L538" i="1" s="1"/>
  <c r="N536" i="1"/>
  <c r="L536" i="1" s="1"/>
  <c r="N535" i="1"/>
  <c r="L535" i="1" s="1"/>
  <c r="N527" i="1"/>
  <c r="L527" i="1" s="1"/>
  <c r="N531" i="1"/>
  <c r="L531" i="1" s="1"/>
  <c r="N516" i="1"/>
  <c r="L516" i="1" s="1"/>
  <c r="N519" i="1"/>
  <c r="L519" i="1" s="1"/>
  <c r="N513" i="1"/>
  <c r="L513" i="1" s="1"/>
  <c r="N522" i="1"/>
  <c r="L522" i="1" s="1"/>
  <c r="N521" i="1"/>
  <c r="L521" i="1" s="1"/>
  <c r="N520" i="1"/>
  <c r="L520" i="1" s="1"/>
  <c r="N524" i="1"/>
  <c r="L524" i="1" s="1"/>
  <c r="N517" i="1"/>
  <c r="L517" i="1" s="1"/>
  <c r="N523" i="1"/>
  <c r="L523" i="1" s="1"/>
  <c r="N518" i="1"/>
  <c r="L518" i="1" s="1"/>
  <c r="N514" i="1"/>
  <c r="L514" i="1" s="1"/>
  <c r="N515" i="1"/>
  <c r="L515" i="1" s="1"/>
  <c r="N512" i="1"/>
  <c r="L512" i="1" s="1"/>
  <c r="N511" i="1"/>
  <c r="L511" i="1" s="1"/>
  <c r="N510" i="1"/>
  <c r="L510" i="1" s="1"/>
  <c r="N509" i="1"/>
  <c r="L509" i="1" s="1"/>
  <c r="N508" i="1"/>
  <c r="L508" i="1" s="1"/>
  <c r="N507" i="1"/>
  <c r="L507" i="1" s="1"/>
  <c r="N505" i="1"/>
  <c r="L505" i="1" s="1"/>
  <c r="N504" i="1"/>
  <c r="L504" i="1" s="1"/>
  <c r="N502" i="1"/>
  <c r="L502" i="1" s="1"/>
  <c r="N501" i="1"/>
  <c r="L501" i="1" s="1"/>
  <c r="N499" i="1"/>
  <c r="L499" i="1" s="1"/>
  <c r="N500" i="1"/>
  <c r="L500" i="1" s="1"/>
  <c r="N498" i="1"/>
  <c r="L498" i="1" s="1"/>
  <c r="N497" i="1"/>
  <c r="L497" i="1" s="1"/>
  <c r="N496" i="1"/>
  <c r="L496" i="1" s="1"/>
  <c r="N490" i="1"/>
  <c r="L490" i="1" s="1"/>
  <c r="N489" i="1"/>
  <c r="L489" i="1" s="1"/>
  <c r="N494" i="1"/>
  <c r="L494" i="1" s="1"/>
  <c r="N495" i="1"/>
  <c r="L495" i="1" s="1"/>
  <c r="N493" i="1"/>
  <c r="L493" i="1" s="1"/>
  <c r="N492" i="1"/>
  <c r="L492" i="1" s="1"/>
  <c r="N491" i="1"/>
  <c r="L491" i="1" s="1"/>
  <c r="N488" i="1"/>
  <c r="L488" i="1" s="1"/>
  <c r="N465" i="1"/>
  <c r="L465" i="1" s="1"/>
  <c r="N487" i="1"/>
  <c r="L487" i="1" s="1"/>
  <c r="N479" i="1"/>
  <c r="L479" i="1" s="1"/>
  <c r="N478" i="1"/>
  <c r="L478" i="1" s="1"/>
  <c r="N476" i="1"/>
  <c r="L476" i="1" s="1"/>
  <c r="N486" i="1"/>
  <c r="L486" i="1" s="1"/>
  <c r="N485" i="1"/>
  <c r="L485" i="1" s="1"/>
  <c r="N484" i="1"/>
  <c r="L484" i="1" s="1"/>
  <c r="N483" i="1"/>
  <c r="L483" i="1" s="1"/>
  <c r="N482" i="1"/>
  <c r="L482" i="1" s="1"/>
  <c r="N481" i="1"/>
  <c r="L481" i="1" s="1"/>
  <c r="N480" i="1"/>
  <c r="L480" i="1" s="1"/>
  <c r="N477" i="1"/>
  <c r="L477" i="1" s="1"/>
  <c r="N464" i="1"/>
  <c r="L464" i="1" s="1"/>
  <c r="N463" i="1"/>
  <c r="L463" i="1" s="1"/>
  <c r="N462" i="1"/>
  <c r="L462" i="1" s="1"/>
  <c r="N475" i="1"/>
  <c r="L475" i="1" s="1"/>
  <c r="N474" i="1"/>
  <c r="L474" i="1" s="1"/>
  <c r="N472" i="1"/>
  <c r="L472" i="1" s="1"/>
  <c r="N469" i="1"/>
  <c r="L469" i="1" s="1"/>
  <c r="N468" i="1"/>
  <c r="L468" i="1" s="1"/>
  <c r="N467" i="1"/>
  <c r="L467" i="1" s="1"/>
  <c r="N466" i="1"/>
  <c r="L466" i="1" s="1"/>
  <c r="N461" i="1"/>
  <c r="L461" i="1" s="1"/>
  <c r="N460" i="1"/>
  <c r="L460" i="1" s="1"/>
  <c r="N459" i="1"/>
  <c r="L459" i="1" s="1"/>
  <c r="N458" i="1"/>
  <c r="L458" i="1" s="1"/>
  <c r="N456" i="1"/>
  <c r="L456" i="1" s="1"/>
  <c r="N455" i="1"/>
  <c r="L455" i="1" s="1"/>
  <c r="N457" i="1"/>
  <c r="L457" i="1" s="1"/>
  <c r="N453" i="1"/>
  <c r="L453" i="1" s="1"/>
  <c r="N449" i="1"/>
  <c r="L449" i="1" s="1"/>
  <c r="N445" i="1"/>
  <c r="L445" i="1" s="1"/>
  <c r="N447" i="1"/>
  <c r="L447" i="1" s="1"/>
  <c r="N446" i="1"/>
  <c r="L446" i="1" s="1"/>
  <c r="N444" i="1"/>
  <c r="L444" i="1" s="1"/>
  <c r="N443" i="1"/>
  <c r="L443" i="1" s="1"/>
  <c r="N450" i="1"/>
  <c r="L450" i="1" s="1"/>
  <c r="N451" i="1"/>
  <c r="L451" i="1" s="1"/>
  <c r="N452" i="1"/>
  <c r="L452" i="1" s="1"/>
  <c r="N448" i="1"/>
  <c r="L448" i="1" s="1"/>
  <c r="N432" i="1"/>
  <c r="L432" i="1" s="1"/>
  <c r="N427" i="1"/>
  <c r="L427" i="1" s="1"/>
  <c r="N428" i="1"/>
  <c r="L428" i="1" s="1"/>
  <c r="N431" i="1"/>
  <c r="L431" i="1" s="1"/>
  <c r="N439" i="1"/>
  <c r="L439" i="1" s="1"/>
  <c r="N429" i="1"/>
  <c r="L429" i="1" s="1"/>
  <c r="N430" i="1"/>
  <c r="L430" i="1" s="1"/>
  <c r="N440" i="1"/>
  <c r="L440" i="1" s="1"/>
  <c r="N438" i="1"/>
  <c r="L438" i="1" s="1"/>
  <c r="N426" i="1"/>
  <c r="L426" i="1" s="1"/>
  <c r="N437" i="1"/>
  <c r="L437" i="1" s="1"/>
  <c r="N436" i="1"/>
  <c r="L436" i="1" s="1"/>
  <c r="N435" i="1"/>
  <c r="L435" i="1" s="1"/>
  <c r="N434" i="1"/>
  <c r="L434" i="1" s="1"/>
  <c r="N433" i="1"/>
  <c r="L433" i="1" s="1"/>
  <c r="N425" i="1"/>
  <c r="L425" i="1" s="1"/>
  <c r="N417" i="1"/>
  <c r="L417" i="1" s="1"/>
  <c r="N423" i="1"/>
  <c r="L423" i="1" s="1"/>
  <c r="N416" i="1"/>
  <c r="L416" i="1" s="1"/>
  <c r="N420" i="1"/>
  <c r="L420" i="1" s="1"/>
  <c r="N419" i="1"/>
  <c r="L419" i="1" s="1"/>
  <c r="N418" i="1"/>
  <c r="L418" i="1" s="1"/>
  <c r="N424" i="1"/>
  <c r="L424" i="1" s="1"/>
  <c r="N415" i="1"/>
  <c r="L415" i="1" s="1"/>
  <c r="N414" i="1"/>
  <c r="L414" i="1" s="1"/>
  <c r="N413" i="1"/>
  <c r="L413" i="1" s="1"/>
  <c r="N412" i="1"/>
  <c r="L412" i="1" s="1"/>
  <c r="N411" i="1"/>
  <c r="L411" i="1" s="1"/>
  <c r="N410" i="1"/>
  <c r="L410" i="1" s="1"/>
  <c r="N409" i="1"/>
  <c r="L409" i="1" s="1"/>
  <c r="N408" i="1"/>
  <c r="L408" i="1" s="1"/>
  <c r="N422" i="1"/>
  <c r="L422" i="1" s="1"/>
  <c r="N421" i="1"/>
  <c r="L421" i="1" s="1"/>
  <c r="N407" i="1"/>
  <c r="L407" i="1" s="1"/>
  <c r="N406" i="1"/>
  <c r="L406" i="1" s="1"/>
  <c r="N405" i="1"/>
  <c r="L405" i="1" s="1"/>
  <c r="N404" i="1"/>
  <c r="L404" i="1" s="1"/>
  <c r="N402" i="1"/>
  <c r="L402" i="1" s="1"/>
  <c r="N401" i="1"/>
  <c r="L401" i="1" s="1"/>
  <c r="N389" i="1"/>
  <c r="L389" i="1" s="1"/>
  <c r="N388" i="1"/>
  <c r="L388" i="1" s="1"/>
  <c r="N387" i="1"/>
  <c r="L387" i="1" s="1"/>
  <c r="N386" i="1"/>
  <c r="L386" i="1" s="1"/>
  <c r="N398" i="1"/>
  <c r="L398" i="1" s="1"/>
  <c r="N390" i="1"/>
  <c r="L390" i="1" s="1"/>
  <c r="N385" i="1"/>
  <c r="L385" i="1" s="1"/>
  <c r="N396" i="1"/>
  <c r="L396" i="1" s="1"/>
  <c r="N395" i="1"/>
  <c r="L395" i="1" s="1"/>
  <c r="N394" i="1"/>
  <c r="L394" i="1" s="1"/>
  <c r="N392" i="1"/>
  <c r="L392" i="1" s="1"/>
  <c r="N391" i="1"/>
  <c r="L391" i="1" s="1"/>
  <c r="N383" i="1"/>
  <c r="L383" i="1" s="1"/>
  <c r="N381" i="1"/>
  <c r="L381" i="1" s="1"/>
  <c r="N382" i="1"/>
  <c r="L382" i="1" s="1"/>
  <c r="N380" i="1"/>
  <c r="L380" i="1" s="1"/>
  <c r="N360" i="1"/>
  <c r="L360" i="1" s="1"/>
  <c r="N359" i="1"/>
  <c r="L359" i="1" s="1"/>
  <c r="N358" i="1"/>
  <c r="L358" i="1" s="1"/>
  <c r="N357" i="1"/>
  <c r="L357" i="1" s="1"/>
  <c r="N356" i="1"/>
  <c r="L356" i="1" s="1"/>
  <c r="N364" i="1"/>
  <c r="L364" i="1" s="1"/>
  <c r="N363" i="1"/>
  <c r="L363" i="1" s="1"/>
  <c r="N362" i="1"/>
  <c r="L362" i="1" s="1"/>
  <c r="N312" i="1"/>
  <c r="L312" i="1" s="1"/>
  <c r="N311" i="1"/>
  <c r="L311" i="1" s="1"/>
  <c r="N307" i="1"/>
  <c r="L307" i="1" s="1"/>
  <c r="N373" i="1"/>
  <c r="L373" i="1" s="1"/>
  <c r="N372" i="1"/>
  <c r="L372" i="1" s="1"/>
  <c r="N371" i="1"/>
  <c r="L371" i="1" s="1"/>
  <c r="N370" i="1"/>
  <c r="L370" i="1" s="1"/>
  <c r="N369" i="1"/>
  <c r="L369" i="1" s="1"/>
  <c r="N368" i="1"/>
  <c r="L368" i="1" s="1"/>
  <c r="N367" i="1"/>
  <c r="L367" i="1" s="1"/>
  <c r="N366" i="1"/>
  <c r="L366" i="1" s="1"/>
  <c r="N365" i="1"/>
  <c r="L365" i="1" s="1"/>
  <c r="N309" i="1"/>
  <c r="L309" i="1" s="1"/>
  <c r="N306" i="1"/>
  <c r="L306" i="1" s="1"/>
  <c r="N328" i="1"/>
  <c r="L328" i="1" s="1"/>
  <c r="N325" i="1"/>
  <c r="L325" i="1" s="1"/>
  <c r="N324" i="1"/>
  <c r="L324" i="1" s="1"/>
  <c r="N323" i="1"/>
  <c r="L323" i="1" s="1"/>
  <c r="N361" i="1"/>
  <c r="L361" i="1" s="1"/>
  <c r="N378" i="1"/>
  <c r="L378" i="1" s="1"/>
  <c r="N377" i="1"/>
  <c r="L377" i="1" s="1"/>
  <c r="N376" i="1"/>
  <c r="L376" i="1" s="1"/>
  <c r="N374" i="1"/>
  <c r="L374" i="1" s="1"/>
  <c r="N313" i="1"/>
  <c r="L313" i="1" s="1"/>
  <c r="N310" i="1"/>
  <c r="L310" i="1" s="1"/>
  <c r="N379" i="1"/>
  <c r="L379" i="1" s="1"/>
  <c r="N348" i="1"/>
  <c r="L348" i="1" s="1"/>
  <c r="N347" i="1"/>
  <c r="L347" i="1" s="1"/>
  <c r="N346" i="1"/>
  <c r="L346" i="1" s="1"/>
  <c r="N345" i="1"/>
  <c r="L345" i="1" s="1"/>
  <c r="N350" i="1"/>
  <c r="L350" i="1" s="1"/>
  <c r="N344" i="1"/>
  <c r="L344" i="1" s="1"/>
  <c r="N327" i="1"/>
  <c r="L327" i="1" s="1"/>
  <c r="N329" i="1"/>
  <c r="L329" i="1" s="1"/>
  <c r="N355" i="1"/>
  <c r="L355" i="1" s="1"/>
  <c r="N315" i="1"/>
  <c r="L315" i="1" s="1"/>
  <c r="N314" i="1"/>
  <c r="L314" i="1" s="1"/>
  <c r="N322" i="1"/>
  <c r="L322" i="1" s="1"/>
  <c r="N321" i="1"/>
  <c r="L321" i="1" s="1"/>
  <c r="N320" i="1"/>
  <c r="L320" i="1" s="1"/>
  <c r="N319" i="1"/>
  <c r="L319" i="1" s="1"/>
  <c r="N318" i="1"/>
  <c r="L318" i="1" s="1"/>
  <c r="N317" i="1"/>
  <c r="L317" i="1" s="1"/>
  <c r="N316" i="1"/>
  <c r="L316" i="1" s="1"/>
  <c r="N354" i="1"/>
  <c r="L354" i="1" s="1"/>
  <c r="N305" i="1"/>
  <c r="L305" i="1" s="1"/>
  <c r="N375" i="1"/>
  <c r="L375" i="1" s="1"/>
  <c r="N326" i="1"/>
  <c r="L326" i="1" s="1"/>
  <c r="N336" i="1"/>
  <c r="L336" i="1" s="1"/>
  <c r="N337" i="1"/>
  <c r="L337" i="1" s="1"/>
  <c r="N335" i="1"/>
  <c r="L335" i="1" s="1"/>
  <c r="N334" i="1"/>
  <c r="L334" i="1" s="1"/>
  <c r="N333" i="1"/>
  <c r="L333" i="1" s="1"/>
  <c r="N332" i="1"/>
  <c r="L332" i="1" s="1"/>
  <c r="N331" i="1"/>
  <c r="L331" i="1" s="1"/>
  <c r="N330" i="1"/>
  <c r="L330" i="1" s="1"/>
  <c r="N338" i="1"/>
  <c r="L338" i="1" s="1"/>
  <c r="N343" i="1"/>
  <c r="L343" i="1" s="1"/>
  <c r="N342" i="1"/>
  <c r="L342" i="1" s="1"/>
  <c r="N341" i="1"/>
  <c r="L341" i="1" s="1"/>
  <c r="N340" i="1"/>
  <c r="L340" i="1" s="1"/>
  <c r="N339" i="1"/>
  <c r="L339" i="1"/>
  <c r="N353" i="1"/>
  <c r="L353" i="1"/>
  <c r="N352" i="1"/>
  <c r="L352" i="1" s="1"/>
  <c r="N351" i="1"/>
  <c r="L351" i="1" s="1"/>
  <c r="N308" i="1"/>
  <c r="L308" i="1"/>
  <c r="N349" i="1"/>
  <c r="L349" i="1"/>
  <c r="N303" i="1"/>
  <c r="L303" i="1" s="1"/>
  <c r="N302" i="1"/>
  <c r="L302" i="1" s="1"/>
  <c r="N300" i="1"/>
  <c r="L300" i="1" s="1"/>
  <c r="N304" i="1"/>
  <c r="L304" i="1" s="1"/>
  <c r="N301" i="1"/>
  <c r="L301" i="1" s="1"/>
  <c r="N297" i="1"/>
  <c r="L297" i="1" s="1"/>
  <c r="N296" i="1"/>
  <c r="L296" i="1"/>
  <c r="N295" i="1"/>
  <c r="L295" i="1"/>
  <c r="N294" i="1"/>
  <c r="L294" i="1" s="1"/>
  <c r="N293" i="1"/>
  <c r="L293" i="1" s="1"/>
  <c r="N292" i="1"/>
  <c r="L292" i="1" s="1"/>
  <c r="N291" i="1"/>
  <c r="L291" i="1" s="1"/>
  <c r="N289" i="1"/>
  <c r="L289" i="1" s="1"/>
  <c r="N288" i="1"/>
  <c r="L288" i="1" s="1"/>
  <c r="N287" i="1"/>
  <c r="L287" i="1"/>
  <c r="N290" i="1"/>
  <c r="L290" i="1"/>
  <c r="N275" i="1"/>
  <c r="L275" i="1"/>
  <c r="N273" i="1"/>
  <c r="L273" i="1" s="1"/>
  <c r="N271" i="1"/>
  <c r="L271" i="1" s="1"/>
  <c r="N279" i="1"/>
  <c r="L279" i="1" s="1"/>
  <c r="N278" i="1"/>
  <c r="L278" i="1" s="1"/>
  <c r="N286" i="1"/>
  <c r="L286" i="1" s="1"/>
  <c r="N285" i="1"/>
  <c r="L285" i="1" s="1"/>
  <c r="N280" i="1"/>
  <c r="L280" i="1"/>
  <c r="N268" i="1"/>
  <c r="L268" i="1"/>
  <c r="N267" i="1"/>
  <c r="L267" i="1" s="1"/>
  <c r="N266" i="1"/>
  <c r="L266" i="1" s="1"/>
  <c r="N269" i="1"/>
  <c r="L269" i="1" s="1"/>
  <c r="N270" i="1"/>
  <c r="L270" i="1" s="1"/>
  <c r="N264" i="1"/>
  <c r="L264" i="1" s="1"/>
  <c r="N256" i="1"/>
  <c r="L256" i="1" s="1"/>
  <c r="N255" i="1"/>
  <c r="L255" i="1" s="1"/>
  <c r="N261" i="1"/>
  <c r="L261" i="1" s="1"/>
  <c r="N263" i="1"/>
  <c r="L263" i="1" s="1"/>
  <c r="N262" i="1"/>
  <c r="L262" i="1" s="1"/>
  <c r="N260" i="1"/>
  <c r="L260" i="1" s="1"/>
  <c r="N259" i="1"/>
  <c r="L259" i="1" s="1"/>
  <c r="N258" i="1"/>
  <c r="L258" i="1" s="1"/>
  <c r="N257" i="1"/>
  <c r="L257" i="1" s="1"/>
  <c r="N254" i="1"/>
  <c r="L254" i="1" s="1"/>
  <c r="N253" i="1"/>
  <c r="L253" i="1" s="1"/>
  <c r="N252" i="1"/>
  <c r="L252" i="1" s="1"/>
  <c r="N251" i="1"/>
  <c r="L251" i="1" s="1"/>
  <c r="N250" i="1"/>
  <c r="L250" i="1" s="1"/>
  <c r="N265" i="1"/>
  <c r="L265" i="1" s="1"/>
  <c r="N249" i="1"/>
  <c r="L249" i="1" s="1"/>
  <c r="N246" i="1"/>
  <c r="L246" i="1" s="1"/>
  <c r="N248" i="1"/>
  <c r="L248" i="1" s="1"/>
  <c r="N247" i="1"/>
  <c r="L247" i="1" s="1"/>
  <c r="N243" i="1"/>
  <c r="L243" i="1" s="1"/>
  <c r="N242" i="1"/>
  <c r="L242" i="1" s="1"/>
  <c r="N245" i="1"/>
  <c r="L245" i="1" s="1"/>
  <c r="N241" i="1"/>
  <c r="L241" i="1" s="1"/>
  <c r="N244" i="1"/>
  <c r="L244" i="1" s="1"/>
  <c r="N238" i="1"/>
  <c r="L238" i="1" s="1"/>
  <c r="N240" i="1"/>
  <c r="L240" i="1" s="1"/>
  <c r="N239" i="1"/>
  <c r="L239" i="1" s="1"/>
  <c r="N231" i="1"/>
  <c r="L231" i="1" s="1"/>
  <c r="N230" i="1"/>
  <c r="L230" i="1" s="1"/>
  <c r="N218" i="1"/>
  <c r="L218" i="1" s="1"/>
  <c r="N217" i="1"/>
  <c r="L217" i="1" s="1"/>
  <c r="N211" i="1"/>
  <c r="L211" i="1" s="1"/>
  <c r="N184" i="1"/>
  <c r="L184" i="1" s="1"/>
  <c r="N210" i="1"/>
  <c r="L210" i="1" s="1"/>
  <c r="N216" i="1"/>
  <c r="L216" i="1" s="1"/>
  <c r="N215" i="1"/>
  <c r="L215" i="1" s="1"/>
  <c r="N214" i="1"/>
  <c r="L214" i="1" s="1"/>
  <c r="N198" i="1"/>
  <c r="L198" i="1" s="1"/>
  <c r="N202" i="1"/>
  <c r="L202" i="1" s="1"/>
  <c r="N190" i="1"/>
  <c r="L190" i="1" s="1"/>
  <c r="N200" i="1"/>
  <c r="L200" i="1" s="1"/>
  <c r="N199" i="1"/>
  <c r="L199" i="1" s="1"/>
  <c r="N209" i="1"/>
  <c r="L209" i="1" s="1"/>
  <c r="N208" i="1"/>
  <c r="L208" i="1" s="1"/>
  <c r="N207" i="1"/>
  <c r="L207" i="1" s="1"/>
  <c r="N185" i="1"/>
  <c r="L185" i="1" s="1"/>
  <c r="N213" i="1"/>
  <c r="L213" i="1" s="1"/>
  <c r="N212" i="1"/>
  <c r="L212" i="1" s="1"/>
  <c r="N201" i="1"/>
  <c r="L201" i="1" s="1"/>
  <c r="N183" i="1"/>
  <c r="L183" i="1" s="1"/>
  <c r="N196" i="1"/>
  <c r="L196" i="1" s="1"/>
  <c r="N195" i="1"/>
  <c r="L195" i="1" s="1"/>
  <c r="N194" i="1"/>
  <c r="L194" i="1" s="1"/>
  <c r="N193" i="1"/>
  <c r="L193" i="1" s="1"/>
  <c r="N206" i="1"/>
  <c r="L206" i="1" s="1"/>
  <c r="N189" i="1"/>
  <c r="L189" i="1" s="1"/>
  <c r="N197" i="1"/>
  <c r="L197" i="1" s="1"/>
  <c r="N192" i="1"/>
  <c r="L192" i="1" s="1"/>
  <c r="N191" i="1"/>
  <c r="L191" i="1" s="1"/>
  <c r="N203" i="1"/>
  <c r="L203" i="1" s="1"/>
  <c r="N233" i="1"/>
  <c r="L233" i="1" s="1"/>
  <c r="N229" i="1"/>
  <c r="L229" i="1" s="1"/>
  <c r="N228" i="1"/>
  <c r="L228" i="1" s="1"/>
  <c r="N232" i="1"/>
  <c r="L232" i="1" s="1"/>
  <c r="N220" i="1"/>
  <c r="L220" i="1" s="1"/>
  <c r="N227" i="1"/>
  <c r="L227" i="1" s="1"/>
  <c r="N219" i="1"/>
  <c r="L219" i="1" s="1"/>
  <c r="N186" i="1"/>
  <c r="L186" i="1" s="1"/>
  <c r="N205" i="1"/>
  <c r="L205" i="1" s="1"/>
  <c r="N226" i="1"/>
  <c r="L226" i="1" s="1"/>
  <c r="N225" i="1"/>
  <c r="L225" i="1" s="1"/>
  <c r="N224" i="1"/>
  <c r="L224" i="1" s="1"/>
  <c r="N223" i="1"/>
  <c r="L223" i="1" s="1"/>
  <c r="N222" i="1"/>
  <c r="L222" i="1" s="1"/>
  <c r="N221" i="1"/>
  <c r="L221" i="1" s="1"/>
  <c r="N204" i="1"/>
  <c r="L204" i="1" s="1"/>
  <c r="N188" i="1"/>
  <c r="L188" i="1" s="1"/>
  <c r="N187" i="1"/>
  <c r="L187" i="1" s="1"/>
  <c r="N182" i="1"/>
  <c r="L182" i="1" s="1"/>
  <c r="N170" i="1"/>
  <c r="L170" i="1" s="1"/>
  <c r="N169" i="1"/>
  <c r="L169" i="1" s="1"/>
  <c r="N177" i="1"/>
  <c r="L177" i="1" s="1"/>
  <c r="N178" i="1"/>
  <c r="L178" i="1" s="1"/>
  <c r="N174" i="1"/>
  <c r="L174" i="1" s="1"/>
  <c r="N172" i="1"/>
  <c r="L172" i="1" s="1"/>
  <c r="N171" i="1"/>
  <c r="L171" i="1" s="1"/>
  <c r="N176" i="1"/>
  <c r="L176" i="1" s="1"/>
  <c r="N173" i="1"/>
  <c r="L173" i="1" s="1"/>
  <c r="N175" i="1"/>
  <c r="L175" i="1" s="1"/>
  <c r="N161" i="1"/>
  <c r="L161" i="1" s="1"/>
  <c r="N164" i="1"/>
  <c r="L164" i="1" s="1"/>
  <c r="N165" i="1"/>
  <c r="L165" i="1" s="1"/>
  <c r="N163" i="1"/>
  <c r="L163" i="1" s="1"/>
  <c r="N162" i="1"/>
  <c r="L162" i="1" s="1"/>
  <c r="N159" i="1"/>
  <c r="L159" i="1" s="1"/>
  <c r="N158" i="1"/>
  <c r="L158" i="1" s="1"/>
  <c r="N157" i="1"/>
  <c r="L157" i="1" s="1"/>
  <c r="N160" i="1"/>
  <c r="L160" i="1" s="1"/>
  <c r="N152" i="1"/>
  <c r="L152" i="1" s="1"/>
  <c r="N151" i="1"/>
  <c r="L151" i="1" s="1"/>
  <c r="N155" i="1"/>
  <c r="L155" i="1" s="1"/>
  <c r="N144" i="1"/>
  <c r="L144" i="1" s="1"/>
  <c r="N143" i="1"/>
  <c r="L143" i="1" s="1"/>
  <c r="N150" i="1"/>
  <c r="L150" i="1" s="1"/>
  <c r="N149" i="1"/>
  <c r="L149" i="1" s="1"/>
  <c r="N148" i="1"/>
  <c r="L148" i="1" s="1"/>
  <c r="N154" i="1"/>
  <c r="L154" i="1" s="1"/>
  <c r="N142" i="1"/>
  <c r="L142" i="1" s="1"/>
  <c r="N146" i="1"/>
  <c r="L146" i="1" s="1"/>
  <c r="L145" i="1"/>
  <c r="L147" i="1"/>
  <c r="N141" i="1"/>
  <c r="L141" i="1" s="1"/>
  <c r="N156" i="1"/>
  <c r="L156" i="1" s="1"/>
  <c r="N153" i="1"/>
  <c r="L153" i="1" s="1"/>
  <c r="N140" i="1"/>
  <c r="L140" i="1" s="1"/>
  <c r="N139" i="1"/>
  <c r="L139" i="1" s="1"/>
  <c r="N138" i="1"/>
  <c r="L138" i="1" s="1"/>
  <c r="N134" i="1"/>
  <c r="L134" i="1" s="1"/>
  <c r="N133" i="1"/>
  <c r="L133" i="1" s="1"/>
  <c r="N136" i="1"/>
  <c r="L136" i="1" s="1"/>
  <c r="N137" i="1"/>
  <c r="L137" i="1" s="1"/>
  <c r="N135" i="1"/>
  <c r="L135" i="1" s="1"/>
  <c r="N132" i="1"/>
  <c r="L132" i="1" s="1"/>
  <c r="N131" i="1"/>
  <c r="L131" i="1" s="1"/>
  <c r="N129" i="1"/>
  <c r="L129" i="1" s="1"/>
  <c r="N114" i="1"/>
  <c r="L114" i="1" s="1"/>
  <c r="N15" i="1"/>
  <c r="L15" i="1" s="1"/>
  <c r="N90" i="1"/>
  <c r="L90" i="1" s="1"/>
  <c r="N2" i="1"/>
  <c r="L2" i="1" s="1"/>
  <c r="N7" i="1"/>
  <c r="L7" i="1" s="1"/>
  <c r="N91" i="1"/>
  <c r="L91" i="1" s="1"/>
  <c r="N31" i="1"/>
  <c r="L31" i="1" s="1"/>
  <c r="N76" i="1"/>
  <c r="L76" i="1" s="1"/>
  <c r="N30" i="1"/>
  <c r="L30" i="1" s="1"/>
  <c r="N29" i="1"/>
  <c r="L29" i="1" s="1"/>
  <c r="N80" i="1"/>
  <c r="L80" i="1" s="1"/>
  <c r="N99" i="1"/>
  <c r="L99" i="1" s="1"/>
  <c r="N53" i="1"/>
  <c r="L53" i="1" s="1"/>
  <c r="N75" i="1"/>
  <c r="L75" i="1" s="1"/>
  <c r="N113" i="1"/>
  <c r="L113" i="1" s="1"/>
  <c r="N89" i="1"/>
  <c r="L89" i="1" s="1"/>
  <c r="N127" i="1"/>
  <c r="L127" i="1" s="1"/>
  <c r="N126" i="1"/>
  <c r="L126" i="1" s="1"/>
  <c r="N125" i="1"/>
  <c r="L125" i="1" s="1"/>
  <c r="N124" i="1"/>
  <c r="L124" i="1" s="1"/>
  <c r="N123" i="1"/>
  <c r="L123" i="1" s="1"/>
  <c r="N122" i="1"/>
  <c r="L122" i="1" s="1"/>
  <c r="N121" i="1"/>
  <c r="L121" i="1" s="1"/>
  <c r="N120" i="1"/>
  <c r="L120" i="1" s="1"/>
  <c r="N119" i="1"/>
  <c r="L119" i="1" s="1"/>
  <c r="N118" i="1"/>
  <c r="L118" i="1" s="1"/>
  <c r="N116" i="1"/>
  <c r="L116" i="1" s="1"/>
  <c r="N115" i="1"/>
  <c r="L115" i="1" s="1"/>
  <c r="N112" i="1"/>
  <c r="L112" i="1" s="1"/>
  <c r="N111" i="1"/>
  <c r="L111" i="1" s="1"/>
  <c r="N110" i="1"/>
  <c r="L110" i="1" s="1"/>
  <c r="N109" i="1"/>
  <c r="L109" i="1" s="1"/>
  <c r="N108" i="1"/>
  <c r="L108" i="1" s="1"/>
  <c r="N107" i="1"/>
  <c r="L107" i="1" s="1"/>
  <c r="N106" i="1"/>
  <c r="L106" i="1" s="1"/>
  <c r="N105" i="1"/>
  <c r="L105" i="1" s="1"/>
  <c r="N104" i="1"/>
  <c r="L104" i="1" s="1"/>
  <c r="N103" i="1"/>
  <c r="L103" i="1" s="1"/>
  <c r="N102" i="1"/>
  <c r="L102" i="1" s="1"/>
  <c r="N101" i="1"/>
  <c r="L101" i="1" s="1"/>
  <c r="N100" i="1"/>
  <c r="L100" i="1" s="1"/>
  <c r="N98" i="1"/>
  <c r="L98" i="1" s="1"/>
  <c r="N97" i="1"/>
  <c r="L97" i="1" s="1"/>
  <c r="N96" i="1"/>
  <c r="L96" i="1" s="1"/>
  <c r="N95" i="1"/>
  <c r="L95" i="1" s="1"/>
  <c r="N94" i="1"/>
  <c r="L94" i="1" s="1"/>
  <c r="N93" i="1"/>
  <c r="L93" i="1" s="1"/>
  <c r="N92" i="1"/>
  <c r="L92" i="1" s="1"/>
  <c r="N88" i="1"/>
  <c r="L88" i="1" s="1"/>
  <c r="N87" i="1"/>
  <c r="L87" i="1" s="1"/>
  <c r="N86" i="1"/>
  <c r="L86" i="1" s="1"/>
  <c r="N85" i="1"/>
  <c r="L85" i="1" s="1"/>
  <c r="N84" i="1"/>
  <c r="L84" i="1" s="1"/>
  <c r="N83" i="1"/>
  <c r="L83" i="1" s="1"/>
  <c r="N82" i="1"/>
  <c r="L82" i="1" s="1"/>
  <c r="N81" i="1"/>
  <c r="L81" i="1" s="1"/>
  <c r="N79" i="1"/>
  <c r="L79" i="1" s="1"/>
  <c r="N78" i="1"/>
  <c r="L78" i="1" s="1"/>
  <c r="N74" i="1"/>
  <c r="L74" i="1" s="1"/>
  <c r="N73" i="1"/>
  <c r="L73" i="1" s="1"/>
  <c r="N72" i="1"/>
  <c r="L72" i="1" s="1"/>
  <c r="N71" i="1"/>
  <c r="L71" i="1" s="1"/>
  <c r="N70" i="1"/>
  <c r="L70" i="1" s="1"/>
  <c r="N69" i="1"/>
  <c r="L69" i="1" s="1"/>
  <c r="N68" i="1"/>
  <c r="L68" i="1" s="1"/>
  <c r="N67" i="1"/>
  <c r="L67" i="1" s="1"/>
  <c r="N66" i="1"/>
  <c r="L66" i="1" s="1"/>
  <c r="N65" i="1"/>
  <c r="L65" i="1" s="1"/>
  <c r="N63" i="1"/>
  <c r="L63" i="1" s="1"/>
  <c r="N62" i="1"/>
  <c r="L62" i="1" s="1"/>
  <c r="N61" i="1"/>
  <c r="L61" i="1" s="1"/>
  <c r="N60" i="1"/>
  <c r="L60" i="1" s="1"/>
  <c r="N59" i="1"/>
  <c r="L59" i="1" s="1"/>
  <c r="N58" i="1"/>
  <c r="L58" i="1" s="1"/>
  <c r="N57" i="1"/>
  <c r="L57" i="1" s="1"/>
  <c r="N56" i="1"/>
  <c r="L56" i="1" s="1"/>
  <c r="N55" i="1"/>
  <c r="L55" i="1" s="1"/>
  <c r="N54" i="1"/>
  <c r="L54" i="1" s="1"/>
  <c r="N52" i="1"/>
  <c r="L52" i="1" s="1"/>
  <c r="N51" i="1"/>
  <c r="L51" i="1" s="1"/>
  <c r="N50" i="1"/>
  <c r="L50" i="1" s="1"/>
  <c r="N49" i="1"/>
  <c r="L49" i="1" s="1"/>
  <c r="N48" i="1"/>
  <c r="L48" i="1" s="1"/>
  <c r="N47" i="1"/>
  <c r="L47" i="1" s="1"/>
  <c r="N46" i="1"/>
  <c r="L46" i="1" s="1"/>
  <c r="N45" i="1"/>
  <c r="L45" i="1" s="1"/>
  <c r="N42" i="1"/>
  <c r="L42" i="1" s="1"/>
  <c r="N41" i="1"/>
  <c r="L41" i="1" s="1"/>
  <c r="N40" i="1"/>
  <c r="L40" i="1" s="1"/>
  <c r="N39" i="1"/>
  <c r="L39" i="1" s="1"/>
  <c r="N38" i="1"/>
  <c r="L38" i="1" s="1"/>
  <c r="N37" i="1"/>
  <c r="L37" i="1" s="1"/>
  <c r="N36" i="1"/>
  <c r="L36" i="1" s="1"/>
  <c r="N35" i="1"/>
  <c r="L35" i="1" s="1"/>
  <c r="N34" i="1"/>
  <c r="L34" i="1" s="1"/>
  <c r="N33" i="1"/>
  <c r="L33" i="1" s="1"/>
  <c r="N32" i="1"/>
  <c r="L32" i="1" s="1"/>
  <c r="N28" i="1"/>
  <c r="L28" i="1" s="1"/>
  <c r="N14" i="1"/>
  <c r="L14" i="1" s="1"/>
  <c r="N13" i="1"/>
  <c r="L13" i="1" s="1"/>
  <c r="N12" i="1"/>
  <c r="L12" i="1" s="1"/>
  <c r="N11" i="1"/>
  <c r="L11" i="1" s="1"/>
  <c r="N10" i="1"/>
  <c r="L10" i="1" s="1"/>
  <c r="N9" i="1"/>
  <c r="L9" i="1" s="1"/>
  <c r="N6" i="1"/>
  <c r="L6" i="1" s="1"/>
  <c r="N5" i="1"/>
  <c r="L5" i="1" s="1"/>
  <c r="E239" i="3" l="1"/>
  <c r="E158" i="3"/>
  <c r="E527" i="3"/>
  <c r="E463" i="3"/>
  <c r="E447" i="3"/>
  <c r="E431" i="3"/>
  <c r="E415" i="3"/>
  <c r="E399" i="3"/>
  <c r="E367" i="3"/>
  <c r="E335" i="3"/>
  <c r="E287" i="3"/>
  <c r="E191" i="3"/>
  <c r="E111" i="3"/>
  <c r="E47" i="3"/>
  <c r="E94" i="3"/>
  <c r="E526" i="3"/>
  <c r="E510" i="3"/>
  <c r="E494" i="3"/>
  <c r="E478" i="3"/>
  <c r="E462" i="3"/>
  <c r="E446" i="3"/>
  <c r="E430" i="3"/>
  <c r="E414" i="3"/>
  <c r="E398" i="3"/>
  <c r="E382" i="3"/>
  <c r="E366" i="3"/>
  <c r="E350" i="3"/>
  <c r="E334" i="3"/>
  <c r="E318" i="3"/>
  <c r="E302" i="3"/>
  <c r="E286" i="3"/>
  <c r="E270" i="3"/>
  <c r="E254" i="3"/>
  <c r="E238" i="3"/>
  <c r="E190" i="3"/>
  <c r="E110" i="3"/>
  <c r="E78" i="3"/>
  <c r="E62" i="3"/>
  <c r="E14" i="3"/>
  <c r="E525" i="3"/>
  <c r="E509" i="3"/>
  <c r="E493" i="3"/>
  <c r="E477" i="3"/>
  <c r="E461" i="3"/>
  <c r="E445" i="3"/>
  <c r="E429" i="3"/>
  <c r="E413" i="3"/>
  <c r="E397" i="3"/>
  <c r="E381" i="3"/>
  <c r="E365" i="3"/>
  <c r="E349" i="3"/>
  <c r="E333" i="3"/>
  <c r="E317" i="3"/>
  <c r="E301" i="3"/>
  <c r="E285" i="3"/>
  <c r="E269" i="3"/>
  <c r="E253" i="3"/>
  <c r="E237" i="3"/>
  <c r="E221" i="3"/>
  <c r="E205" i="3"/>
  <c r="E189" i="3"/>
  <c r="E173" i="3"/>
  <c r="E157" i="3"/>
  <c r="E141" i="3"/>
  <c r="E125" i="3"/>
  <c r="E109" i="3"/>
  <c r="E93" i="3"/>
  <c r="E77" i="3"/>
  <c r="E61" i="3"/>
  <c r="E45" i="3"/>
  <c r="E29" i="3"/>
  <c r="E13" i="3"/>
  <c r="E524" i="3"/>
  <c r="E508" i="3"/>
  <c r="E492" i="3"/>
  <c r="E476" i="3"/>
  <c r="E460" i="3"/>
  <c r="E444" i="3"/>
  <c r="E428" i="3"/>
  <c r="E412" i="3"/>
  <c r="E396" i="3"/>
  <c r="E380" i="3"/>
  <c r="E364" i="3"/>
  <c r="E348" i="3"/>
  <c r="E332" i="3"/>
  <c r="E316" i="3"/>
  <c r="E300" i="3"/>
  <c r="E284" i="3"/>
  <c r="E268" i="3"/>
  <c r="E252" i="3"/>
  <c r="E236" i="3"/>
  <c r="E220" i="3"/>
  <c r="E204" i="3"/>
  <c r="E188" i="3"/>
  <c r="E172" i="3"/>
  <c r="E156" i="3"/>
  <c r="E140" i="3"/>
  <c r="E124" i="3"/>
  <c r="E108" i="3"/>
  <c r="E92" i="3"/>
  <c r="E76" i="3"/>
  <c r="E60" i="3"/>
  <c r="E44" i="3"/>
  <c r="E28" i="3"/>
  <c r="E12" i="3"/>
  <c r="E523" i="3"/>
  <c r="E507" i="3"/>
  <c r="E491" i="3"/>
  <c r="E475" i="3"/>
  <c r="E459" i="3"/>
  <c r="E443" i="3"/>
  <c r="E427" i="3"/>
  <c r="E411" i="3"/>
  <c r="E395" i="3"/>
  <c r="E379" i="3"/>
  <c r="E363" i="3"/>
  <c r="E347" i="3"/>
  <c r="E331" i="3"/>
  <c r="E315" i="3"/>
  <c r="E299" i="3"/>
  <c r="E283" i="3"/>
  <c r="E267" i="3"/>
  <c r="E251" i="3"/>
  <c r="E235" i="3"/>
  <c r="E219" i="3"/>
  <c r="E203" i="3"/>
  <c r="E187" i="3"/>
  <c r="E171" i="3"/>
  <c r="E155" i="3"/>
  <c r="E139" i="3"/>
  <c r="E123" i="3"/>
  <c r="E107" i="3"/>
  <c r="E91" i="3"/>
  <c r="E75" i="3"/>
  <c r="E59" i="3"/>
  <c r="E43" i="3"/>
  <c r="E27" i="3"/>
  <c r="E11" i="3"/>
  <c r="E522" i="3"/>
  <c r="E506" i="3"/>
  <c r="E490" i="3"/>
  <c r="E474" i="3"/>
  <c r="E458" i="3"/>
  <c r="E442" i="3"/>
  <c r="E426" i="3"/>
  <c r="E410" i="3"/>
  <c r="E394" i="3"/>
  <c r="E378" i="3"/>
  <c r="E362" i="3"/>
  <c r="E346" i="3"/>
  <c r="E330" i="3"/>
  <c r="E314" i="3"/>
  <c r="E298" i="3"/>
  <c r="E282" i="3"/>
  <c r="E266" i="3"/>
  <c r="E250" i="3"/>
  <c r="E234" i="3"/>
  <c r="E218" i="3"/>
  <c r="E202" i="3"/>
  <c r="E186" i="3"/>
  <c r="E170" i="3"/>
  <c r="E154" i="3"/>
  <c r="E138" i="3"/>
  <c r="E122" i="3"/>
  <c r="E106" i="3"/>
  <c r="E90" i="3"/>
  <c r="E74" i="3"/>
  <c r="E58" i="3"/>
  <c r="E42" i="3"/>
  <c r="E26" i="3"/>
  <c r="E10" i="3"/>
  <c r="E521" i="3"/>
  <c r="E505" i="3"/>
  <c r="E489" i="3"/>
  <c r="E473" i="3"/>
  <c r="E457" i="3"/>
  <c r="E441" i="3"/>
  <c r="E425" i="3"/>
  <c r="E409" i="3"/>
  <c r="E393" i="3"/>
  <c r="E377" i="3"/>
  <c r="E361" i="3"/>
  <c r="E345" i="3"/>
  <c r="E329" i="3"/>
  <c r="E313" i="3"/>
  <c r="E297" i="3"/>
  <c r="E281" i="3"/>
  <c r="E265" i="3"/>
  <c r="E249" i="3"/>
  <c r="E233" i="3"/>
  <c r="E217" i="3"/>
  <c r="E201" i="3"/>
  <c r="E185" i="3"/>
  <c r="E169" i="3"/>
  <c r="E153" i="3"/>
  <c r="E137" i="3"/>
  <c r="E121" i="3"/>
  <c r="E105" i="3"/>
  <c r="E89" i="3"/>
  <c r="E73" i="3"/>
  <c r="E57" i="3"/>
  <c r="E41" i="3"/>
  <c r="E25" i="3"/>
  <c r="E9" i="3"/>
  <c r="E519" i="3"/>
  <c r="E487" i="3"/>
  <c r="E455" i="3"/>
  <c r="E423" i="3"/>
  <c r="E391" i="3"/>
  <c r="E359" i="3"/>
  <c r="E327" i="3"/>
  <c r="E295" i="3"/>
  <c r="E263" i="3"/>
  <c r="E215" i="3"/>
  <c r="E183" i="3"/>
  <c r="E151" i="3"/>
  <c r="E119" i="3"/>
  <c r="E87" i="3"/>
  <c r="E55" i="3"/>
  <c r="E23" i="3"/>
  <c r="E502" i="3"/>
  <c r="E454" i="3"/>
  <c r="E422" i="3"/>
  <c r="E390" i="3"/>
  <c r="E342" i="3"/>
  <c r="E326" i="3"/>
  <c r="E278" i="3"/>
  <c r="E246" i="3"/>
  <c r="E198" i="3"/>
  <c r="E150" i="3"/>
  <c r="E102" i="3"/>
  <c r="E38" i="3"/>
  <c r="E520" i="3"/>
  <c r="E504" i="3"/>
  <c r="E488" i="3"/>
  <c r="E472" i="3"/>
  <c r="E456" i="3"/>
  <c r="E440" i="3"/>
  <c r="E424" i="3"/>
  <c r="E408" i="3"/>
  <c r="E392" i="3"/>
  <c r="E376" i="3"/>
  <c r="E360" i="3"/>
  <c r="E344" i="3"/>
  <c r="E328" i="3"/>
  <c r="E312" i="3"/>
  <c r="E296" i="3"/>
  <c r="E280" i="3"/>
  <c r="E264" i="3"/>
  <c r="E248" i="3"/>
  <c r="E232" i="3"/>
  <c r="E216" i="3"/>
  <c r="E200" i="3"/>
  <c r="E184" i="3"/>
  <c r="E168" i="3"/>
  <c r="E152" i="3"/>
  <c r="E136" i="3"/>
  <c r="E120" i="3"/>
  <c r="E104" i="3"/>
  <c r="E88" i="3"/>
  <c r="E72" i="3"/>
  <c r="E56" i="3"/>
  <c r="E40" i="3"/>
  <c r="E24" i="3"/>
  <c r="E8" i="3"/>
  <c r="E503" i="3"/>
  <c r="E471" i="3"/>
  <c r="E439" i="3"/>
  <c r="E407" i="3"/>
  <c r="E375" i="3"/>
  <c r="E343" i="3"/>
  <c r="E311" i="3"/>
  <c r="E279" i="3"/>
  <c r="E247" i="3"/>
  <c r="E231" i="3"/>
  <c r="E199" i="3"/>
  <c r="E167" i="3"/>
  <c r="E135" i="3"/>
  <c r="E103" i="3"/>
  <c r="E71" i="3"/>
  <c r="E39" i="3"/>
  <c r="E7" i="3"/>
  <c r="E518" i="3"/>
  <c r="E470" i="3"/>
  <c r="E438" i="3"/>
  <c r="E406" i="3"/>
  <c r="E358" i="3"/>
  <c r="E294" i="3"/>
  <c r="E214" i="3"/>
  <c r="E166" i="3"/>
  <c r="E118" i="3"/>
  <c r="E70" i="3"/>
  <c r="E22" i="3"/>
  <c r="E86" i="3"/>
  <c r="E486" i="3"/>
  <c r="E374" i="3"/>
  <c r="E310" i="3"/>
  <c r="E262" i="3"/>
  <c r="E230" i="3"/>
  <c r="E182" i="3"/>
  <c r="E134" i="3"/>
  <c r="E54" i="3"/>
  <c r="E6" i="3"/>
  <c r="E517" i="3"/>
  <c r="E501" i="3"/>
  <c r="E485" i="3"/>
  <c r="E469" i="3"/>
  <c r="E453" i="3"/>
  <c r="E437" i="3"/>
  <c r="E421" i="3"/>
  <c r="E405" i="3"/>
  <c r="E389" i="3"/>
  <c r="E373" i="3"/>
  <c r="E357" i="3"/>
  <c r="E341" i="3"/>
  <c r="E325" i="3"/>
  <c r="E309" i="3"/>
  <c r="E293" i="3"/>
  <c r="E277" i="3"/>
  <c r="E261" i="3"/>
  <c r="E245" i="3"/>
  <c r="E229" i="3"/>
  <c r="E213" i="3"/>
  <c r="E197" i="3"/>
  <c r="E181" i="3"/>
  <c r="E165" i="3"/>
  <c r="E149" i="3"/>
  <c r="E133" i="3"/>
  <c r="E117" i="3"/>
  <c r="E101" i="3"/>
  <c r="E85" i="3"/>
  <c r="E69" i="3"/>
  <c r="E53" i="3"/>
  <c r="E37" i="3"/>
  <c r="E21" i="3"/>
  <c r="E5" i="3"/>
  <c r="E516" i="3"/>
  <c r="E500" i="3"/>
  <c r="E484" i="3"/>
  <c r="E468" i="3"/>
  <c r="E452" i="3"/>
  <c r="E436" i="3"/>
  <c r="E420" i="3"/>
  <c r="E404" i="3"/>
  <c r="E388" i="3"/>
  <c r="E372" i="3"/>
  <c r="G377" i="3" s="1"/>
  <c r="I44" i="3" s="1"/>
  <c r="E356" i="3"/>
  <c r="E340" i="3"/>
  <c r="E324" i="3"/>
  <c r="E308" i="3"/>
  <c r="E292" i="3"/>
  <c r="E276" i="3"/>
  <c r="E260" i="3"/>
  <c r="E244" i="3"/>
  <c r="E228" i="3"/>
  <c r="E212" i="3"/>
  <c r="E196" i="3"/>
  <c r="E180" i="3"/>
  <c r="E164" i="3"/>
  <c r="E148" i="3"/>
  <c r="E132" i="3"/>
  <c r="E116" i="3"/>
  <c r="E100" i="3"/>
  <c r="E84" i="3"/>
  <c r="E68" i="3"/>
  <c r="E52" i="3"/>
  <c r="G57" i="3" s="1"/>
  <c r="I12" i="3" s="1"/>
  <c r="E36" i="3"/>
  <c r="E20" i="3"/>
  <c r="E4" i="3"/>
  <c r="E207" i="3"/>
  <c r="E222" i="3"/>
  <c r="E46" i="3"/>
  <c r="E127" i="3"/>
  <c r="E174" i="3"/>
  <c r="E515" i="3"/>
  <c r="E499" i="3"/>
  <c r="E483" i="3"/>
  <c r="E467" i="3"/>
  <c r="E451" i="3"/>
  <c r="E435" i="3"/>
  <c r="E419" i="3"/>
  <c r="E403" i="3"/>
  <c r="E387" i="3"/>
  <c r="E371" i="3"/>
  <c r="E355" i="3"/>
  <c r="E339" i="3"/>
  <c r="E323" i="3"/>
  <c r="E307" i="3"/>
  <c r="E291" i="3"/>
  <c r="E275" i="3"/>
  <c r="E259" i="3"/>
  <c r="E243" i="3"/>
  <c r="E227" i="3"/>
  <c r="E211" i="3"/>
  <c r="E195" i="3"/>
  <c r="E179" i="3"/>
  <c r="E163" i="3"/>
  <c r="E147" i="3"/>
  <c r="E131" i="3"/>
  <c r="E115" i="3"/>
  <c r="E99" i="3"/>
  <c r="E83" i="3"/>
  <c r="E67" i="3"/>
  <c r="E51" i="3"/>
  <c r="E35" i="3"/>
  <c r="E19" i="3"/>
  <c r="E3" i="3"/>
  <c r="E528" i="3"/>
  <c r="E464" i="3"/>
  <c r="E416" i="3"/>
  <c r="E368" i="3"/>
  <c r="E320" i="3"/>
  <c r="E272" i="3"/>
  <c r="E224" i="3"/>
  <c r="E176" i="3"/>
  <c r="E144" i="3"/>
  <c r="E96" i="3"/>
  <c r="E48" i="3"/>
  <c r="E16" i="3"/>
  <c r="E479" i="3"/>
  <c r="E319" i="3"/>
  <c r="E223" i="3"/>
  <c r="E143" i="3"/>
  <c r="E63" i="3"/>
  <c r="E206" i="3"/>
  <c r="E30" i="3"/>
  <c r="E514" i="3"/>
  <c r="E498" i="3"/>
  <c r="E482" i="3"/>
  <c r="G487" i="3" s="1"/>
  <c r="I55" i="3" s="1"/>
  <c r="E466" i="3"/>
  <c r="E450" i="3"/>
  <c r="E434" i="3"/>
  <c r="E418" i="3"/>
  <c r="E402" i="3"/>
  <c r="E386" i="3"/>
  <c r="E370" i="3"/>
  <c r="E354" i="3"/>
  <c r="E338" i="3"/>
  <c r="E322" i="3"/>
  <c r="G327" i="3" s="1"/>
  <c r="I39" i="3" s="1"/>
  <c r="E306" i="3"/>
  <c r="E290" i="3"/>
  <c r="E274" i="3"/>
  <c r="E258" i="3"/>
  <c r="E242" i="3"/>
  <c r="G247" i="3" s="1"/>
  <c r="I31" i="3" s="1"/>
  <c r="E226" i="3"/>
  <c r="E210" i="3"/>
  <c r="E194" i="3"/>
  <c r="E178" i="3"/>
  <c r="E162" i="3"/>
  <c r="E146" i="3"/>
  <c r="E130" i="3"/>
  <c r="E114" i="3"/>
  <c r="E98" i="3"/>
  <c r="E82" i="3"/>
  <c r="G87" i="3" s="1"/>
  <c r="I15" i="3" s="1"/>
  <c r="E66" i="3"/>
  <c r="E50" i="3"/>
  <c r="E34" i="3"/>
  <c r="E18" i="3"/>
  <c r="E2" i="3"/>
  <c r="E496" i="3"/>
  <c r="E432" i="3"/>
  <c r="E384" i="3"/>
  <c r="E336" i="3"/>
  <c r="E288" i="3"/>
  <c r="E240" i="3"/>
  <c r="E192" i="3"/>
  <c r="E128" i="3"/>
  <c r="E80" i="3"/>
  <c r="E495" i="3"/>
  <c r="E351" i="3"/>
  <c r="E271" i="3"/>
  <c r="E159" i="3"/>
  <c r="E79" i="3"/>
  <c r="E15" i="3"/>
  <c r="E142" i="3"/>
  <c r="E513" i="3"/>
  <c r="E497" i="3"/>
  <c r="E481" i="3"/>
  <c r="E465" i="3"/>
  <c r="E449" i="3"/>
  <c r="E433" i="3"/>
  <c r="E417" i="3"/>
  <c r="E401" i="3"/>
  <c r="E385" i="3"/>
  <c r="E369" i="3"/>
  <c r="E353" i="3"/>
  <c r="E337" i="3"/>
  <c r="E321" i="3"/>
  <c r="E305" i="3"/>
  <c r="E289" i="3"/>
  <c r="E273" i="3"/>
  <c r="E257" i="3"/>
  <c r="E241" i="3"/>
  <c r="E225" i="3"/>
  <c r="E209" i="3"/>
  <c r="E193" i="3"/>
  <c r="E177" i="3"/>
  <c r="E161" i="3"/>
  <c r="E145" i="3"/>
  <c r="E129" i="3"/>
  <c r="E113" i="3"/>
  <c r="E97" i="3"/>
  <c r="E81" i="3"/>
  <c r="E65" i="3"/>
  <c r="E49" i="3"/>
  <c r="E33" i="3"/>
  <c r="E17" i="3"/>
  <c r="E512" i="3"/>
  <c r="E480" i="3"/>
  <c r="E448" i="3"/>
  <c r="E400" i="3"/>
  <c r="E352" i="3"/>
  <c r="G357" i="3" s="1"/>
  <c r="I42" i="3" s="1"/>
  <c r="E304" i="3"/>
  <c r="E256" i="3"/>
  <c r="E208" i="3"/>
  <c r="E160" i="3"/>
  <c r="E112" i="3"/>
  <c r="E64" i="3"/>
  <c r="E32" i="3"/>
  <c r="E511" i="3"/>
  <c r="E383" i="3"/>
  <c r="E303" i="3"/>
  <c r="E255" i="3"/>
  <c r="E175" i="3"/>
  <c r="E95" i="3"/>
  <c r="E31" i="3"/>
  <c r="E126" i="3"/>
  <c r="D7" i="3"/>
  <c r="G37" i="3" l="1"/>
  <c r="I10" i="3" s="1"/>
  <c r="G217" i="3"/>
  <c r="I28" i="3" s="1"/>
  <c r="G157" i="3"/>
  <c r="I22" i="3" s="1"/>
  <c r="G417" i="3"/>
  <c r="I48" i="3" s="1"/>
  <c r="G297" i="3"/>
  <c r="I36" i="3" s="1"/>
  <c r="G427" i="3"/>
  <c r="I49" i="3" s="1"/>
  <c r="G207" i="3"/>
  <c r="I27" i="3" s="1"/>
  <c r="G177" i="3"/>
  <c r="I24" i="3" s="1"/>
  <c r="G307" i="3"/>
  <c r="I37" i="3" s="1"/>
  <c r="G437" i="3"/>
  <c r="I50" i="3" s="1"/>
  <c r="G277" i="3"/>
  <c r="I34" i="3" s="1"/>
  <c r="G507" i="3"/>
  <c r="I57" i="3" s="1"/>
  <c r="G517" i="3"/>
  <c r="I58" i="3" s="1"/>
  <c r="G187" i="3"/>
  <c r="I25" i="3" s="1"/>
  <c r="G477" i="3"/>
  <c r="I54" i="3" s="1"/>
  <c r="G147" i="3"/>
  <c r="I21" i="3" s="1"/>
  <c r="G7" i="3"/>
  <c r="I7" i="3" s="1"/>
  <c r="G237" i="3"/>
  <c r="I30" i="3" s="1"/>
  <c r="G527" i="3"/>
  <c r="I59" i="3" s="1"/>
  <c r="G497" i="3"/>
  <c r="I56" i="3" s="1"/>
  <c r="G267" i="3"/>
  <c r="I33" i="3" s="1"/>
  <c r="G287" i="3"/>
  <c r="I35" i="3" s="1"/>
  <c r="G257" i="3"/>
  <c r="I32" i="3" s="1"/>
  <c r="G137" i="3"/>
  <c r="I20" i="3" s="1"/>
  <c r="G47" i="3"/>
  <c r="I11" i="3" s="1"/>
  <c r="G17" i="3"/>
  <c r="I8" i="3" s="1"/>
  <c r="G387" i="3"/>
  <c r="I45" i="3" s="1"/>
  <c r="G107" i="3"/>
  <c r="I17" i="3" s="1"/>
  <c r="G317" i="3"/>
  <c r="I38" i="3" s="1"/>
  <c r="G67" i="3"/>
  <c r="I13" i="3" s="1"/>
  <c r="G117" i="3"/>
  <c r="I18" i="3" s="1"/>
  <c r="G457" i="3"/>
  <c r="I52" i="3" s="1"/>
  <c r="G27" i="3"/>
  <c r="I9" i="3" s="1"/>
  <c r="G77" i="3"/>
  <c r="I14" i="3" s="1"/>
  <c r="G367" i="3"/>
  <c r="I43" i="3" s="1"/>
  <c r="G337" i="3"/>
  <c r="I40" i="3" s="1"/>
  <c r="G127" i="3"/>
  <c r="I19" i="3" s="1"/>
  <c r="G97" i="3"/>
  <c r="I16" i="3" s="1"/>
  <c r="G467" i="3"/>
  <c r="I53" i="3" s="1"/>
  <c r="G447" i="3"/>
  <c r="I51" i="3" s="1"/>
  <c r="G227" i="3"/>
  <c r="I29" i="3" s="1"/>
  <c r="G197" i="3"/>
  <c r="I26" i="3" s="1"/>
  <c r="G407" i="3"/>
  <c r="I47" i="3" s="1"/>
  <c r="G167" i="3"/>
  <c r="I23" i="3" s="1"/>
  <c r="G397" i="3"/>
  <c r="I46" i="3" s="1"/>
  <c r="G347" i="3"/>
  <c r="I41" i="3" s="1"/>
  <c r="D8" i="3"/>
  <c r="D9" i="3" l="1"/>
  <c r="D10" i="3" l="1"/>
  <c r="D11" i="3" l="1"/>
  <c r="D12" i="3" l="1"/>
  <c r="D13" i="3" l="1"/>
  <c r="D14" i="3" l="1"/>
  <c r="D15" i="3" l="1"/>
  <c r="D16" i="3" l="1"/>
  <c r="D17" i="3" l="1"/>
  <c r="D18" i="3" l="1"/>
  <c r="D19" i="3" l="1"/>
  <c r="D20" i="3" l="1"/>
  <c r="D21" i="3" l="1"/>
  <c r="D22" i="3" l="1"/>
  <c r="D23" i="3" l="1"/>
  <c r="D24" i="3" l="1"/>
  <c r="D25" i="3" l="1"/>
  <c r="D26" i="3" l="1"/>
  <c r="D27" i="3" l="1"/>
  <c r="D28" i="3" l="1"/>
  <c r="D29" i="3" l="1"/>
  <c r="D30" i="3" l="1"/>
  <c r="D31" i="3" l="1"/>
  <c r="D32" i="3" l="1"/>
  <c r="D33" i="3" l="1"/>
  <c r="D34" i="3" l="1"/>
  <c r="D35" i="3" l="1"/>
  <c r="D36" i="3" l="1"/>
  <c r="D37" i="3" l="1"/>
  <c r="D38" i="3" l="1"/>
  <c r="D39" i="3" l="1"/>
  <c r="D40" i="3" l="1"/>
  <c r="D41" i="3" l="1"/>
  <c r="D42" i="3" l="1"/>
  <c r="D43" i="3" l="1"/>
  <c r="D44" i="3" l="1"/>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5" i="3" l="1"/>
  <c r="D116" i="3" l="1"/>
  <c r="D117" i="3" l="1"/>
  <c r="D118" i="3" l="1"/>
  <c r="D119" i="3" l="1"/>
  <c r="D120" i="3" l="1"/>
  <c r="D121" i="3" l="1"/>
  <c r="D122" i="3" l="1"/>
  <c r="D123" i="3" l="1"/>
  <c r="D124" i="3" l="1"/>
  <c r="D125" i="3" l="1"/>
  <c r="D126" i="3" l="1"/>
  <c r="D127" i="3" l="1"/>
  <c r="D128" i="3" l="1"/>
  <c r="D129" i="3" l="1"/>
  <c r="D130" i="3" l="1"/>
  <c r="D131" i="3" l="1"/>
  <c r="D132" i="3" l="1"/>
  <c r="D133" i="3" l="1"/>
  <c r="D134" i="3" l="1"/>
  <c r="D135" i="3" l="1"/>
  <c r="D136" i="3" l="1"/>
  <c r="D137" i="3" l="1"/>
  <c r="D138" i="3" l="1"/>
  <c r="D139" i="3" l="1"/>
  <c r="D140" i="3" l="1"/>
  <c r="D141" i="3" l="1"/>
  <c r="D142" i="3" l="1"/>
  <c r="D143" i="3" l="1"/>
  <c r="D144" i="3" l="1"/>
  <c r="D145" i="3" l="1"/>
  <c r="D146" i="3" l="1"/>
  <c r="D147" i="3" l="1"/>
  <c r="D148" i="3" l="1"/>
  <c r="D149" i="3" l="1"/>
  <c r="D150" i="3" l="1"/>
  <c r="D151" i="3" l="1"/>
  <c r="D152" i="3" l="1"/>
  <c r="D153" i="3" l="1"/>
  <c r="D154" i="3" l="1"/>
  <c r="D155" i="3" l="1"/>
  <c r="D156" i="3" l="1"/>
  <c r="D157" i="3" l="1"/>
  <c r="D158" i="3" l="1"/>
  <c r="D159" i="3" l="1"/>
  <c r="D160" i="3" l="1"/>
  <c r="D161" i="3" l="1"/>
  <c r="D162" i="3" l="1"/>
  <c r="D163" i="3" l="1"/>
  <c r="D164" i="3" l="1"/>
  <c r="D165" i="3" l="1"/>
  <c r="D166" i="3" l="1"/>
  <c r="D167" i="3" l="1"/>
  <c r="D168" i="3" l="1"/>
  <c r="D169" i="3" l="1"/>
  <c r="D170" i="3" l="1"/>
  <c r="D171" i="3" l="1"/>
  <c r="D172" i="3" l="1"/>
  <c r="D173" i="3" l="1"/>
  <c r="D174" i="3" l="1"/>
  <c r="D175" i="3" l="1"/>
  <c r="D176" i="3" l="1"/>
  <c r="D177" i="3" l="1"/>
  <c r="D178" i="3" l="1"/>
  <c r="D179" i="3" l="1"/>
  <c r="D180" i="3" l="1"/>
  <c r="D181" i="3" l="1"/>
  <c r="D182" i="3" l="1"/>
  <c r="D183" i="3" l="1"/>
  <c r="D184" i="3" l="1"/>
  <c r="D185" i="3" l="1"/>
  <c r="D186" i="3" l="1"/>
  <c r="D187" i="3" l="1"/>
  <c r="D188" i="3" l="1"/>
  <c r="D189" i="3" l="1"/>
  <c r="D190" i="3" l="1"/>
  <c r="D191" i="3" l="1"/>
  <c r="D192" i="3" l="1"/>
  <c r="D193" i="3" l="1"/>
  <c r="D194" i="3" l="1"/>
  <c r="D195" i="3" l="1"/>
  <c r="D196" i="3" l="1"/>
  <c r="D197" i="3" l="1"/>
  <c r="D198" i="3" l="1"/>
  <c r="D199" i="3" l="1"/>
  <c r="D200" i="3" l="1"/>
  <c r="D201" i="3" l="1"/>
  <c r="D202" i="3" l="1"/>
  <c r="D203" i="3" l="1"/>
  <c r="D204" i="3" l="1"/>
  <c r="D205" i="3" l="1"/>
  <c r="D206" i="3" l="1"/>
  <c r="D207" i="3" l="1"/>
  <c r="D208" i="3" l="1"/>
  <c r="D209" i="3" l="1"/>
  <c r="D210" i="3" l="1"/>
  <c r="D211" i="3" l="1"/>
  <c r="D212" i="3" l="1"/>
  <c r="D213" i="3" l="1"/>
  <c r="D214" i="3" l="1"/>
  <c r="D215" i="3" l="1"/>
  <c r="D216" i="3" l="1"/>
  <c r="D217" i="3" l="1"/>
  <c r="D218" i="3" l="1"/>
  <c r="D219" i="3" l="1"/>
  <c r="D220" i="3" l="1"/>
  <c r="D221" i="3" l="1"/>
  <c r="D222" i="3" l="1"/>
  <c r="D223" i="3" l="1"/>
  <c r="D224" i="3" l="1"/>
  <c r="D225" i="3" l="1"/>
  <c r="D226" i="3" l="1"/>
  <c r="D227" i="3" l="1"/>
  <c r="D228" i="3" l="1"/>
  <c r="D229" i="3" l="1"/>
  <c r="D230" i="3" l="1"/>
  <c r="D231" i="3" l="1"/>
  <c r="D232" i="3" l="1"/>
  <c r="D233" i="3" l="1"/>
  <c r="D234" i="3" l="1"/>
  <c r="D235" i="3" l="1"/>
  <c r="D236" i="3" l="1"/>
  <c r="D237" i="3" l="1"/>
  <c r="D238" i="3" l="1"/>
  <c r="D239" i="3" l="1"/>
  <c r="D240" i="3" l="1"/>
  <c r="D241" i="3" l="1"/>
  <c r="D242" i="3" l="1"/>
  <c r="D243" i="3" l="1"/>
  <c r="D244" i="3" l="1"/>
  <c r="D245" i="3" l="1"/>
  <c r="D246" i="3" l="1"/>
  <c r="D247" i="3" l="1"/>
  <c r="D248" i="3" l="1"/>
  <c r="D249" i="3" l="1"/>
  <c r="D250" i="3" l="1"/>
  <c r="D251" i="3" l="1"/>
  <c r="D252" i="3" l="1"/>
  <c r="D253" i="3" l="1"/>
  <c r="D254" i="3" l="1"/>
  <c r="D255" i="3" l="1"/>
  <c r="D256" i="3" l="1"/>
  <c r="D257" i="3" l="1"/>
  <c r="D258" i="3" l="1"/>
  <c r="D259" i="3" l="1"/>
  <c r="D260" i="3" l="1"/>
  <c r="D261" i="3" l="1"/>
  <c r="D262" i="3" l="1"/>
  <c r="D263" i="3" l="1"/>
  <c r="D264" i="3" l="1"/>
  <c r="D265" i="3" l="1"/>
  <c r="D266" i="3" l="1"/>
  <c r="D267" i="3" l="1"/>
  <c r="D268" i="3" l="1"/>
  <c r="D269" i="3" l="1"/>
  <c r="D270" i="3" l="1"/>
  <c r="D271" i="3" l="1"/>
  <c r="D272" i="3" l="1"/>
  <c r="D273" i="3" l="1"/>
  <c r="D274" i="3" l="1"/>
  <c r="D275" i="3" l="1"/>
  <c r="D276" i="3" l="1"/>
  <c r="D277" i="3" l="1"/>
  <c r="D278" i="3" l="1"/>
  <c r="D279" i="3" l="1"/>
  <c r="D280" i="3" l="1"/>
  <c r="D281" i="3" l="1"/>
  <c r="D282" i="3" l="1"/>
  <c r="D283" i="3" l="1"/>
  <c r="D284" i="3" l="1"/>
  <c r="D285" i="3" l="1"/>
  <c r="D286" i="3" l="1"/>
  <c r="D287" i="3" l="1"/>
  <c r="D288" i="3" l="1"/>
  <c r="D289" i="3" l="1"/>
  <c r="D290" i="3" l="1"/>
  <c r="D291" i="3" l="1"/>
  <c r="D292" i="3" l="1"/>
  <c r="D293" i="3" l="1"/>
  <c r="D294" i="3" l="1"/>
  <c r="D295" i="3" l="1"/>
  <c r="D296" i="3" l="1"/>
  <c r="D297" i="3" l="1"/>
  <c r="D298" i="3" l="1"/>
  <c r="D299" i="3" l="1"/>
  <c r="D300" i="3" l="1"/>
  <c r="D301" i="3" l="1"/>
  <c r="D302" i="3" l="1"/>
  <c r="D303" i="3" l="1"/>
  <c r="D304" i="3" l="1"/>
  <c r="D305" i="3" l="1"/>
  <c r="D306" i="3" l="1"/>
  <c r="D307" i="3" l="1"/>
  <c r="D308" i="3" l="1"/>
  <c r="D309" i="3" l="1"/>
  <c r="D310" i="3" l="1"/>
  <c r="D311" i="3" l="1"/>
  <c r="D312" i="3" l="1"/>
  <c r="D313" i="3" l="1"/>
  <c r="D314" i="3" l="1"/>
  <c r="D315" i="3" l="1"/>
  <c r="D316" i="3" l="1"/>
  <c r="D317" i="3" l="1"/>
  <c r="D318" i="3" l="1"/>
  <c r="D319" i="3" l="1"/>
  <c r="D320" i="3" l="1"/>
  <c r="D321" i="3" l="1"/>
  <c r="D322" i="3" l="1"/>
  <c r="D323" i="3" l="1"/>
  <c r="D324" i="3" l="1"/>
  <c r="D325" i="3" l="1"/>
  <c r="D326" i="3" l="1"/>
  <c r="D327" i="3" l="1"/>
  <c r="D328" i="3" l="1"/>
  <c r="D329" i="3" l="1"/>
  <c r="D330" i="3" l="1"/>
  <c r="D331" i="3" l="1"/>
  <c r="D332" i="3" l="1"/>
  <c r="D333" i="3" l="1"/>
  <c r="D334" i="3" l="1"/>
  <c r="D335" i="3" l="1"/>
  <c r="D336" i="3" l="1"/>
  <c r="D337" i="3" l="1"/>
  <c r="D338" i="3" l="1"/>
  <c r="D339" i="3" l="1"/>
  <c r="D340" i="3" l="1"/>
  <c r="D341" i="3" l="1"/>
  <c r="D342" i="3" l="1"/>
  <c r="D343" i="3" l="1"/>
  <c r="D344" i="3" l="1"/>
  <c r="D345" i="3" l="1"/>
  <c r="D346" i="3" l="1"/>
  <c r="D347" i="3" l="1"/>
  <c r="D348" i="3" l="1"/>
  <c r="D349" i="3" l="1"/>
  <c r="D350" i="3" l="1"/>
  <c r="D351" i="3" l="1"/>
  <c r="D352" i="3" l="1"/>
  <c r="D353" i="3" l="1"/>
  <c r="D354" i="3" l="1"/>
  <c r="D355" i="3" l="1"/>
  <c r="D356" i="3" l="1"/>
  <c r="D357" i="3" l="1"/>
  <c r="D358" i="3" l="1"/>
  <c r="D359" i="3" l="1"/>
  <c r="D360" i="3" l="1"/>
  <c r="D361" i="3" l="1"/>
  <c r="D362" i="3" l="1"/>
  <c r="D363" i="3" l="1"/>
  <c r="D364" i="3" l="1"/>
  <c r="D365" i="3" l="1"/>
  <c r="D366" i="3" l="1"/>
  <c r="D367" i="3" l="1"/>
  <c r="D368" i="3" l="1"/>
  <c r="D369" i="3" l="1"/>
  <c r="D370" i="3" l="1"/>
  <c r="D371" i="3" l="1"/>
  <c r="D372" i="3" l="1"/>
  <c r="D373" i="3" l="1"/>
  <c r="D374" i="3" l="1"/>
  <c r="D375" i="3" l="1"/>
  <c r="D376" i="3" l="1"/>
  <c r="D377" i="3" l="1"/>
  <c r="D378" i="3" l="1"/>
  <c r="D379" i="3" l="1"/>
  <c r="D380" i="3" l="1"/>
  <c r="D381" i="3" l="1"/>
  <c r="D382" i="3" l="1"/>
  <c r="D383" i="3" l="1"/>
  <c r="D384" i="3" l="1"/>
  <c r="D385" i="3" l="1"/>
  <c r="D386" i="3" l="1"/>
  <c r="D387" i="3" l="1"/>
  <c r="D388" i="3" l="1"/>
  <c r="D389" i="3" l="1"/>
  <c r="D390" i="3" l="1"/>
  <c r="D391" i="3" l="1"/>
  <c r="D392" i="3" l="1"/>
  <c r="D393" i="3" l="1"/>
  <c r="D394" i="3" l="1"/>
  <c r="D395" i="3" l="1"/>
  <c r="D396" i="3" l="1"/>
  <c r="D397" i="3" l="1"/>
  <c r="D398" i="3" l="1"/>
  <c r="D399" i="3" l="1"/>
  <c r="D400" i="3" l="1"/>
  <c r="D401" i="3" l="1"/>
  <c r="D402" i="3" l="1"/>
  <c r="D403" i="3" l="1"/>
  <c r="D404" i="3" l="1"/>
  <c r="D405" i="3" l="1"/>
  <c r="D406" i="3" l="1"/>
  <c r="D407" i="3" l="1"/>
  <c r="D408" i="3" l="1"/>
  <c r="D409" i="3" l="1"/>
  <c r="D410" i="3" l="1"/>
  <c r="D411" i="3" l="1"/>
  <c r="D412" i="3" l="1"/>
  <c r="D413" i="3" l="1"/>
  <c r="D414" i="3" l="1"/>
  <c r="D415" i="3" l="1"/>
  <c r="D416" i="3" l="1"/>
  <c r="D417" i="3" l="1"/>
  <c r="D418" i="3" l="1"/>
  <c r="D419" i="3" l="1"/>
  <c r="D420" i="3" l="1"/>
  <c r="D421" i="3" l="1"/>
  <c r="D422" i="3" l="1"/>
  <c r="D423" i="3" l="1"/>
  <c r="D424" i="3" l="1"/>
  <c r="D425" i="3" l="1"/>
  <c r="D426" i="3" l="1"/>
  <c r="D427" i="3" l="1"/>
  <c r="D428" i="3" l="1"/>
  <c r="D429" i="3" l="1"/>
  <c r="D430" i="3" l="1"/>
  <c r="D431" i="3" l="1"/>
  <c r="D432" i="3" l="1"/>
  <c r="D433" i="3" l="1"/>
  <c r="D434" i="3" l="1"/>
  <c r="D435" i="3" l="1"/>
  <c r="D436" i="3" l="1"/>
  <c r="D437" i="3" l="1"/>
  <c r="D438" i="3" l="1"/>
  <c r="D439" i="3" l="1"/>
  <c r="D440" i="3" l="1"/>
  <c r="D441" i="3" l="1"/>
  <c r="D442" i="3" l="1"/>
  <c r="D443" i="3" l="1"/>
  <c r="D444" i="3" l="1"/>
  <c r="D445" i="3" l="1"/>
  <c r="D446" i="3" l="1"/>
  <c r="D447" i="3" l="1"/>
  <c r="D448" i="3" l="1"/>
  <c r="D449" i="3" l="1"/>
  <c r="D450" i="3" l="1"/>
  <c r="D451" i="3" l="1"/>
  <c r="D452" i="3" l="1"/>
  <c r="D453" i="3" l="1"/>
  <c r="D454" i="3" l="1"/>
  <c r="D455" i="3" l="1"/>
  <c r="D456" i="3" l="1"/>
  <c r="D457" i="3" l="1"/>
  <c r="D458" i="3" l="1"/>
  <c r="D459" i="3" l="1"/>
  <c r="D460" i="3" l="1"/>
  <c r="D461" i="3" l="1"/>
  <c r="D462" i="3" l="1"/>
  <c r="D463" i="3" l="1"/>
  <c r="D464" i="3" l="1"/>
  <c r="D465" i="3" l="1"/>
  <c r="D466" i="3" l="1"/>
  <c r="D467" i="3" l="1"/>
  <c r="D468" i="3" l="1"/>
  <c r="D469" i="3" l="1"/>
  <c r="D470" i="3" l="1"/>
  <c r="D471" i="3" l="1"/>
  <c r="D472" i="3" l="1"/>
  <c r="D473" i="3" l="1"/>
  <c r="D474" i="3" l="1"/>
  <c r="D475" i="3" l="1"/>
  <c r="D476" i="3" l="1"/>
  <c r="D477" i="3" l="1"/>
  <c r="D478" i="3" l="1"/>
  <c r="D479" i="3" l="1"/>
  <c r="D480" i="3" l="1"/>
  <c r="D481" i="3" l="1"/>
  <c r="D482" i="3" l="1"/>
  <c r="D483" i="3" l="1"/>
  <c r="D484" i="3" l="1"/>
  <c r="D485" i="3" l="1"/>
  <c r="D486" i="3" l="1"/>
  <c r="D487" i="3" l="1"/>
  <c r="D488" i="3" l="1"/>
  <c r="D489" i="3" l="1"/>
  <c r="D490" i="3" l="1"/>
  <c r="D491" i="3" l="1"/>
  <c r="D492" i="3" l="1"/>
  <c r="D493" i="3" l="1"/>
  <c r="D494" i="3" l="1"/>
  <c r="D495" i="3" l="1"/>
  <c r="D496" i="3" l="1"/>
  <c r="D497" i="3" l="1"/>
  <c r="D498" i="3" l="1"/>
  <c r="D499" i="3" l="1"/>
  <c r="D500" i="3" l="1"/>
  <c r="D501" i="3" l="1"/>
  <c r="D502" i="3" l="1"/>
  <c r="D503" i="3" l="1"/>
  <c r="D504" i="3" l="1"/>
  <c r="D505" i="3" l="1"/>
  <c r="D506" i="3" l="1"/>
  <c r="D507" i="3" l="1"/>
  <c r="D508" i="3" l="1"/>
  <c r="D509" i="3" l="1"/>
  <c r="D510" i="3" l="1"/>
  <c r="D511" i="3" l="1"/>
  <c r="D512" i="3" l="1"/>
  <c r="D513" i="3" l="1"/>
  <c r="D514" i="3" l="1"/>
  <c r="D515" i="3" l="1"/>
  <c r="D516" i="3" l="1"/>
  <c r="D517" i="3" l="1"/>
  <c r="D518" i="3" l="1"/>
  <c r="D519" i="3" l="1"/>
  <c r="D520" i="3" l="1"/>
  <c r="D521" i="3" l="1"/>
  <c r="D522" i="3" l="1"/>
  <c r="D523" i="3" l="1"/>
  <c r="D524" i="3" l="1"/>
  <c r="D525" i="3" l="1"/>
</calcChain>
</file>

<file path=xl/sharedStrings.xml><?xml version="1.0" encoding="utf-8"?>
<sst xmlns="http://schemas.openxmlformats.org/spreadsheetml/2006/main" count="16830" uniqueCount="8519">
  <si>
    <t>ID No.</t>
  </si>
  <si>
    <t>Recorder Initials</t>
  </si>
  <si>
    <t>National Grid Reference.</t>
  </si>
  <si>
    <t>Parish or Place</t>
  </si>
  <si>
    <t>Street</t>
  </si>
  <si>
    <t>Building No. or Name</t>
  </si>
  <si>
    <t>Inscription Date</t>
  </si>
  <si>
    <t>Full Inscription</t>
  </si>
  <si>
    <t>Location of Inscription</t>
  </si>
  <si>
    <t>Material</t>
  </si>
  <si>
    <t>in situ?</t>
  </si>
  <si>
    <t>image</t>
  </si>
  <si>
    <t>HIDDEN COLUMN</t>
  </si>
  <si>
    <t>OBR report</t>
  </si>
  <si>
    <t>Listed Building ref. if known</t>
  </si>
  <si>
    <t>Notes</t>
  </si>
  <si>
    <t>IST0431</t>
  </si>
  <si>
    <t>DRC</t>
  </si>
  <si>
    <t>SU 49990 97061</t>
  </si>
  <si>
    <t>Abingdon</t>
  </si>
  <si>
    <t>Abbey Close</t>
  </si>
  <si>
    <t>14, October House</t>
  </si>
  <si>
    <t>1698 / M / I M</t>
  </si>
  <si>
    <t>chimneystack</t>
  </si>
  <si>
    <t>brick</t>
  </si>
  <si>
    <t>?</t>
  </si>
  <si>
    <t>14, ABBEY CLOSE, Abingdon on Thames - 1048114 | Historic England</t>
  </si>
  <si>
    <t>reset' in listing (stack has been rebuilt) but likely to be authentic</t>
  </si>
  <si>
    <t>IST0432</t>
  </si>
  <si>
    <t>SU 50036 97049</t>
  </si>
  <si>
    <t>15-16, Cosener's House</t>
  </si>
  <si>
    <t>1868 GBM</t>
  </si>
  <si>
    <t>Rainwater hopper</t>
  </si>
  <si>
    <t>iron</t>
  </si>
  <si>
    <t>yes</t>
  </si>
  <si>
    <t>THE COSENERS HOUSE, Abingdon on Thames - 1183338 | Historic England</t>
  </si>
  <si>
    <t>George Bowes Morland (1808-1878) paid for major refurbishments of the house perhaps because his son Edward Henry Morland (who was destined to run the brewery business) was about to marry and needed a house of his own. In fact, Edward did not marry until 1</t>
  </si>
  <si>
    <t>IST0433</t>
  </si>
  <si>
    <t>SU 50112 97094</t>
  </si>
  <si>
    <t>Abbey Close / Meadows</t>
  </si>
  <si>
    <t>bridge</t>
  </si>
  <si>
    <t>THIS BRIDGE WAS GIVEN BY / H. G. MULLARD/FREEMAN OF THE BOROUGH / AND / MRS E. M. MULLARD / JUSTICE OF THE PEACE / MAYOR &amp; MAYORESS / 1951-2 AND 1952-3 / IN APPRECIATION OF A / HAPPY LIFE SPENT IN / ABINGDON / MAY 1961  CONSTANCE M. COX / MAYOR</t>
  </si>
  <si>
    <t>W abutment</t>
  </si>
  <si>
    <t>metal</t>
  </si>
  <si>
    <t>IST0434</t>
  </si>
  <si>
    <t>SU 49997 97151</t>
  </si>
  <si>
    <t>Abbey Gardens</t>
  </si>
  <si>
    <t>Queen Victoria</t>
  </si>
  <si>
    <t>THIS STATUE / OF / QUEEN VICTORIA / WAS PRESENTED TO THE TOWN / OF ABINGDON/ BY / EDWIN JAMES TRENDELL / IN COMMEMORATION OF / HER MOST GRACIOUS MAJESTY'S / JUBILEE / THE XX DAY OF JUNE / MDCCCLXXXVII / ALDERMAN TOMKINS / MAYOR</t>
  </si>
  <si>
    <t>façade</t>
  </si>
  <si>
    <t>stone</t>
  </si>
  <si>
    <t>STATUE OF QUEEN VICTORIA, Abingdon on Thames - 1048111 | Historic England</t>
  </si>
  <si>
    <t>The statue was moved from the Market Place in 19xx; At the base of the statue is W White Sc, London 1887. For White see https://sculpture.gla.ac.uk/view/person.php?id=msib4_1255973749</t>
  </si>
  <si>
    <t>IST0435</t>
  </si>
  <si>
    <t>SU 49850 97063</t>
  </si>
  <si>
    <t>Abbey Gateway</t>
  </si>
  <si>
    <t>Council Chamber</t>
  </si>
  <si>
    <t>BOROUGH BUILDINGS INCLUDING GUILDHALL, ROYSSE'S SCHOOL AND GATEWAY AT WEST END OF GUILDHALL, Abingdon on Thames - 1048109 | Historic England</t>
  </si>
  <si>
    <t>The council chamber was rebuilt in 1733 but this may not be contemporary</t>
  </si>
  <si>
    <t>IST0436</t>
  </si>
  <si>
    <t>Roysse school</t>
  </si>
  <si>
    <t xml:space="preserve">John Roysse / Founded this free School / A.D. MDLXIII. </t>
  </si>
  <si>
    <t xml:space="preserve">This was installed in 1811.  Either side are two panels above shields, now illegible, but one bore the date of 1811. See https://historicengland.org.uk/images-books/photos/item/CC97/02053 </t>
  </si>
  <si>
    <t>IST0437</t>
  </si>
  <si>
    <t>SU 50666 97105</t>
  </si>
  <si>
    <t>Abingdon Lock</t>
  </si>
  <si>
    <t>Lock-keeper's House</t>
  </si>
  <si>
    <t>THAMES / 1928 / CONSERVANCY</t>
  </si>
  <si>
    <t>central gable</t>
  </si>
  <si>
    <t>IST0438</t>
  </si>
  <si>
    <t>SU 50603 97161</t>
  </si>
  <si>
    <t>weir</t>
  </si>
  <si>
    <t>THIS LOCKE WAS BUILDED BY / SR GEORGE STONEHOUSE AND / RICHARD ADAMS ANN. 1649</t>
  </si>
  <si>
    <t>stone in abutment</t>
  </si>
  <si>
    <t>no</t>
  </si>
  <si>
    <t>Photograph of 1910 (Thames Highway, Locks &amp; Weirs, Fred Thacker - from "Where Thames Smooth Waters Glide") seems to show it within the lock.</t>
  </si>
  <si>
    <t>IST0439</t>
  </si>
  <si>
    <t>SU 49075 97407</t>
  </si>
  <si>
    <t>Albert Park</t>
  </si>
  <si>
    <t>Albert memorial</t>
  </si>
  <si>
    <t>ALBERT (on south) 1864 (on north)</t>
  </si>
  <si>
    <t>On base of memorial</t>
  </si>
  <si>
    <t>MONUMENT TO PRINCE ALBERT , Abingdon on Thames - 1368287 | Historic England</t>
  </si>
  <si>
    <t>The laying of a foundation stone was reported in JoJ 1863 24 Oct p.5, but this inscription is not visible now. HE Archive Reference: CC97/02015 shows four steps as today.</t>
  </si>
  <si>
    <t>IST0440</t>
  </si>
  <si>
    <t>SU 51651 97258</t>
  </si>
  <si>
    <t>Barton Lane</t>
  </si>
  <si>
    <t>Thrupp House</t>
  </si>
  <si>
    <t>[initials in upper quarters] ?LABOR / OMNIA VINCIT in lower quarters</t>
  </si>
  <si>
    <t>to R of door</t>
  </si>
  <si>
    <t>Needs better image: motto sometimes related to freemason's tools</t>
  </si>
  <si>
    <t>IST0441</t>
  </si>
  <si>
    <t>SU 49625 97118</t>
  </si>
  <si>
    <t>Bath Street</t>
  </si>
  <si>
    <t>A.D. 1793</t>
  </si>
  <si>
    <t>Plaque below states 'Rebuilt 1960'. The '1793' plaque looks modern, although there was one there before 1960 (Spokes, Dom. Arch. Abingdon)</t>
  </si>
  <si>
    <t>IST0442</t>
  </si>
  <si>
    <t>SU 49615 97209</t>
  </si>
  <si>
    <t>50, Stratton House</t>
  </si>
  <si>
    <t>BTS 1722</t>
  </si>
  <si>
    <t>under first floor windows</t>
  </si>
  <si>
    <t>Stratton House, Abingdon on Thames - 1048924 | Historic England</t>
  </si>
  <si>
    <t xml:space="preserve">probably by Samuel Westbrook for Benjamin and Sarah Tomkins https://www.abingdon.gov.uk/abingdon_buildings/stratton-house-50-bath-street </t>
  </si>
  <si>
    <t>IST0443</t>
  </si>
  <si>
    <t>SU 49554 97310</t>
  </si>
  <si>
    <t>Abingdon School, Mercer's Court</t>
  </si>
  <si>
    <t>south gable</t>
  </si>
  <si>
    <t>building replaced the cottage hospital of 1885</t>
  </si>
  <si>
    <t>IST0444</t>
  </si>
  <si>
    <t>SU 49062 97058</t>
  </si>
  <si>
    <t>Bostock Road</t>
  </si>
  <si>
    <t>32 &amp; 34, Tesdale Terrace</t>
  </si>
  <si>
    <t>CH / 1895</t>
  </si>
  <si>
    <t>north façade, in gables</t>
  </si>
  <si>
    <t>Long terrace of houses built by Christ's Hospital: date and logo over two porches, one with TESDALE in terracotta, the other with TERRACE in the same. T West architect.</t>
  </si>
  <si>
    <t>IST0445</t>
  </si>
  <si>
    <t>SU 49869 96959</t>
  </si>
  <si>
    <t>Bridge Street</t>
  </si>
  <si>
    <t>C.E.W 1880 / I… 1880?</t>
  </si>
  <si>
    <t>base of pilasters</t>
  </si>
  <si>
    <t>the former premises of Woodbridge, saddler and corn merchants; becoming very worn</t>
  </si>
  <si>
    <t>IST0446</t>
  </si>
  <si>
    <t>SU 49866 96995</t>
  </si>
  <si>
    <t xml:space="preserve">18, Crown and Thistle </t>
  </si>
  <si>
    <t>in carriageway</t>
  </si>
  <si>
    <t>plaster</t>
  </si>
  <si>
    <t>THE CROWN AND THISTLE HOTEL, Abingdon on Thames - 1197951 | Historic England</t>
  </si>
  <si>
    <t>The Crown &amp; Thistle | Abingdon-on-Thames</t>
  </si>
  <si>
    <t>IST0447</t>
  </si>
  <si>
    <t>SU 49875 96982</t>
  </si>
  <si>
    <t>26-28, Scott's Place</t>
  </si>
  <si>
    <t>SCOTT'S / PLACE / 1828</t>
  </si>
  <si>
    <t>yes?</t>
  </si>
  <si>
    <t>SCOTTS TERRACE, Abingdon on Thames - 1368294 | Historic England</t>
  </si>
  <si>
    <t>quite crisp - may be modern</t>
  </si>
  <si>
    <t>IST0448</t>
  </si>
  <si>
    <t>A.D. 1958 / ALDERMAN / C. G. BARBER J.P. / MAYOR</t>
  </si>
  <si>
    <t>wall of external staircase</t>
  </si>
  <si>
    <t>IST0449</t>
  </si>
  <si>
    <t>Courtroom</t>
  </si>
  <si>
    <t>plank of south door</t>
  </si>
  <si>
    <t>wood</t>
  </si>
  <si>
    <t>probably made during the 1795 boundary walk</t>
  </si>
  <si>
    <t>IST0450</t>
  </si>
  <si>
    <t>Johannes Royseus / hanc Scholam instituit / Anno Domini 1563/ Thoma Orpwood Praetore</t>
  </si>
  <si>
    <t>possibly</t>
  </si>
  <si>
    <t>Orpwood was mayor in 1562-3, and landlord of the Bear Inn (Preston (1929) p.300) The plaque has been moved a few feet in C20</t>
  </si>
  <si>
    <t>IST0451</t>
  </si>
  <si>
    <t>SU 49661 97175</t>
  </si>
  <si>
    <t>Bury Street</t>
  </si>
  <si>
    <t>near 22</t>
  </si>
  <si>
    <t>THIS PLAQUE COMMEMORATES THE OFFICIAL OPENING / OF THE / ABINGDON SHOPPING CENTRE / ON 29TH MAY 1970 BY / ALDERMAN SAM JONES MAYOR 1969/70 / THE DEVELOPMENT WAS CARRIED OUT BY / SECOND COVENT GARDEN PROPERTY COMPANY LIMITED / IN CONJUNCION WITH / ABINGDON</t>
  </si>
  <si>
    <t>IST0452</t>
  </si>
  <si>
    <t>SU 49392 96643</t>
  </si>
  <si>
    <t>Caldecott Road</t>
  </si>
  <si>
    <t>Gatehouse</t>
  </si>
  <si>
    <t>J H 1870</t>
  </si>
  <si>
    <t>west wall</t>
  </si>
  <si>
    <t xml:space="preserve">John Hyde (clothier) is known to have owned Caldecott House in the 1870s.https://www.abingdon.gov.uk/abingdon_buildings/caldecott-house </t>
  </si>
  <si>
    <t>IST0453</t>
  </si>
  <si>
    <t>SU 49673 97253</t>
  </si>
  <si>
    <t>Charter, The</t>
  </si>
  <si>
    <t>Library</t>
  </si>
  <si>
    <t>The Abingdon Public Library was founded in 1896 by / the Master and Governors of Christ's Hospital and / maintained since that date by the Borough Council. / On June 1st 1949, with the object of extending / the facilities to surrounding districts, the Bor</t>
  </si>
  <si>
    <t>on staircase</t>
  </si>
  <si>
    <t>The plaque was removed from the former library in High Street (qv) to the Charter in 1974, and is now run by Oxfordshire County Council</t>
  </si>
  <si>
    <t>IST0454</t>
  </si>
  <si>
    <t>Stone wall</t>
  </si>
  <si>
    <t>THE CHARTER / THIS FOUNDATION STONE WAS LAID / ON 24TH NOVEMBER 1973 / THE 417TH ANNIVERSARY OF THE / CHARTER OF INCORPORATION OF ABINGDON / AND IN REMEMBRANCE THIS CENTRE / WILL BE KNOWN AS THE CHARTER.</t>
  </si>
  <si>
    <t>IST0455</t>
  </si>
  <si>
    <t>THE CHARTER / THIS STONE WAS LAID ON 14TH MAY 1977 / BY COLONEL SIR JOHN THOMSON K.B.E. T[HE] / LORD LIEUTENANT OF THE COUNTY OF OXFORDS[HIRE] / TO MARK THE OFFICIAL OPENING OF THE CEN[TRE] / AND THE SILVER JUBILEE OF / HER MAJESTY QUEEN ELIZABETH THE SEC</t>
  </si>
  <si>
    <t>IST0456</t>
  </si>
  <si>
    <t>SU 49293 97023</t>
  </si>
  <si>
    <t>Conduit Road</t>
  </si>
  <si>
    <t>Ely's Conduit</t>
  </si>
  <si>
    <t>Mr R ELY / 1719</t>
  </si>
  <si>
    <t>on keystone</t>
  </si>
  <si>
    <t>terracotta</t>
  </si>
  <si>
    <t>ELYS CONDUIT (ALSO KNOWN AS CARSWELL), Abingdon on Thames - 1283248 | Historic England</t>
  </si>
  <si>
    <t>entire structure moved in 1940s from nearby position in Ock Street</t>
  </si>
  <si>
    <t>IST0457</t>
  </si>
  <si>
    <t>SU 49301 97182</t>
  </si>
  <si>
    <t>Trinity Church</t>
  </si>
  <si>
    <t>This Memorial Stone / was laid by / Sarah E Tanner / Novr. 26 1873</t>
  </si>
  <si>
    <t>inside church</t>
  </si>
  <si>
    <t xml:space="preserve">There are also three other 'foundation stones', laid in 1873 inside the church.Also one on the adjacent former school (qv) https://www.abingdon.gov.uk/abingdon_buildings/trinity-church </t>
  </si>
  <si>
    <t>IST0458</t>
  </si>
  <si>
    <t>JS</t>
  </si>
  <si>
    <t>Trinity Church, hall</t>
  </si>
  <si>
    <t>This Memorial Stone / was laid by / Harry T Clarke / Nov. 26th 1873</t>
  </si>
  <si>
    <t>base of buttress</t>
  </si>
  <si>
    <t>Harry was the son of John Creemer Clarke, landowner and benefactor - see https://www.abingdon.gov.uk/abingdon_people/john-creemer-clarke See also Trinity Church</t>
  </si>
  <si>
    <t>IST0459</t>
  </si>
  <si>
    <t>SU 49992 96838</t>
  </si>
  <si>
    <t>Culham Road</t>
  </si>
  <si>
    <t>Maud Hales Terrace</t>
  </si>
  <si>
    <t>MAUD HALES / TERRACE / 1753</t>
  </si>
  <si>
    <t>façade no.5</t>
  </si>
  <si>
    <t>The house in which this sits looks at least 100 years later than 1753</t>
  </si>
  <si>
    <t>IST0460</t>
  </si>
  <si>
    <t>SU 49612 98145</t>
  </si>
  <si>
    <t>Darrell Way</t>
  </si>
  <si>
    <t>5 to 7</t>
  </si>
  <si>
    <t>THIS STONE WAS LAID BY / ALDERMAN A. E. TOMBS J.P. / CHAIRMAN HOUSING COMMITTEE / 1946</t>
  </si>
  <si>
    <t>see also St Mary's Green.</t>
  </si>
  <si>
    <t>IST0461</t>
  </si>
  <si>
    <t>St Mary's Green</t>
  </si>
  <si>
    <t>THIS STONE WAS LAID BY / COUNCILLOR F STIMPSON J.P. / MAYOR OF ABINGDON / 1946</t>
  </si>
  <si>
    <t>IST0462</t>
  </si>
  <si>
    <t>SU 49477 96951</t>
  </si>
  <si>
    <t>Draymans Walk</t>
  </si>
  <si>
    <t>Brewhouse</t>
  </si>
  <si>
    <t>Brewhouse / Extension / Built / 1995</t>
  </si>
  <si>
    <t>rear wall</t>
  </si>
  <si>
    <t>IST0463</t>
  </si>
  <si>
    <t>SU 49783 97013</t>
  </si>
  <si>
    <t>East St Helen Street</t>
  </si>
  <si>
    <t>MDCCCIX</t>
  </si>
  <si>
    <t>above doorway</t>
  </si>
  <si>
    <t>6, EAST ST HELEN STREET, Abingdon on Thames - 1368280 | Historic England</t>
  </si>
  <si>
    <t>IST0464</t>
  </si>
  <si>
    <t>SU 49714 96871</t>
  </si>
  <si>
    <t>R / R. E / 1732</t>
  </si>
  <si>
    <t>keystone of 1st floor window</t>
  </si>
  <si>
    <t>57, EAST ST HELEN STREET, Abingdon on Thames - 1199427 | Historic England</t>
  </si>
  <si>
    <t>R E may be Richard Ely - but why the R above?</t>
  </si>
  <si>
    <t>IST0465</t>
  </si>
  <si>
    <t>SU 49725 96785</t>
  </si>
  <si>
    <t>58-60</t>
  </si>
  <si>
    <t>17 IT 48</t>
  </si>
  <si>
    <t>58 AND 60, EAST ST HELEN STREET, Abingdon on Thames - 1048911 | Historic England</t>
  </si>
  <si>
    <t>Joseph Tomkins had a malthouse on this site in 1748, so this may have been reset in a later refronting</t>
  </si>
  <si>
    <t>IST0466</t>
  </si>
  <si>
    <t>SU 48905 97041</t>
  </si>
  <si>
    <t>Edward Street</t>
  </si>
  <si>
    <t>22-24</t>
  </si>
  <si>
    <t>RP / 1867 / AD</t>
  </si>
  <si>
    <t>first floor on façade</t>
  </si>
  <si>
    <t xml:space="preserve">probably Richard Pusey, recorded in 1871 at Park Villa (Edward St and Victoria Road) and 1881 a retired builder. (Info JS)  </t>
  </si>
  <si>
    <t>IST0467</t>
  </si>
  <si>
    <t>27-29</t>
  </si>
  <si>
    <t>AD / RP / 18 / 67</t>
  </si>
  <si>
    <t>Figure between. See 22-24 for details.</t>
  </si>
  <si>
    <t>IST0468</t>
  </si>
  <si>
    <t>SU 49676 97064</t>
  </si>
  <si>
    <t>High Street</t>
  </si>
  <si>
    <t>25, The Narrows PH, former Post Office</t>
  </si>
  <si>
    <t>E II R / 1954</t>
  </si>
  <si>
    <t>over former doorways</t>
  </si>
  <si>
    <t>There are two identical stones, one over each doorway</t>
  </si>
  <si>
    <t>IST0469</t>
  </si>
  <si>
    <t>SU 49731 97064</t>
  </si>
  <si>
    <t>7 to 9</t>
  </si>
  <si>
    <t>THIS WAS MY JOB / TO STRAITEN UP / January 11th 1864 / J B Nicolls</t>
  </si>
  <si>
    <t>on roof timber</t>
  </si>
  <si>
    <t>ink on timber</t>
  </si>
  <si>
    <t>7 AND 9, HIGH STREET, Abingdon on Thames - 1048869 | Historic England</t>
  </si>
  <si>
    <t>IST0470</t>
  </si>
  <si>
    <t>between 19 &amp; 21, Old Library, former public library</t>
  </si>
  <si>
    <t>FREE LIBRARY [in brick/terracotta panel above] / CH /1895 [n keystone]</t>
  </si>
  <si>
    <t>keystone doorway</t>
  </si>
  <si>
    <t>a board from the library was moved to its replacement (qv)</t>
  </si>
  <si>
    <t>IST0471</t>
  </si>
  <si>
    <t>SU 49714 97002</t>
  </si>
  <si>
    <t>Lombard Street</t>
  </si>
  <si>
    <t>8, The Courtyard</t>
  </si>
  <si>
    <t>THIS BUILDING WAS OPENED BY / THE RT. HON., THE LORD MARSHALL OF LEEDS, KL., MA. LLB. / CHAIRMAN OF MUNICIPAL MUTUAL INSURANCE LIMITED / ON THE 9th. MAY 1984. /ARCHITECTS. LYONS  SLEEMAN . HOARE / CONTRACTOR. H.A. STRADLING &amp; SONS LIMITED</t>
  </si>
  <si>
    <t>8 AND 10, LOMBARD STREET, Abingdon on Thames - 1368310 | Historic England</t>
  </si>
  <si>
    <t>below this is a brick with '1983'</t>
  </si>
  <si>
    <t>IST0472</t>
  </si>
  <si>
    <t>SU 49753 97007</t>
  </si>
  <si>
    <t>Philips Court, next to 1</t>
  </si>
  <si>
    <t>THIS STREET / WIDENED AT THE / COST OF / THE CORPORATION / 1874 / JOHN KENT / MAYOR.</t>
  </si>
  <si>
    <t>IST0473</t>
  </si>
  <si>
    <t>SU 48435 96979</t>
  </si>
  <si>
    <t>Marcham Road</t>
  </si>
  <si>
    <t>Hospital</t>
  </si>
  <si>
    <t>THE / ABINGDON JOINT / Hospital. / ERECTED 1900 / J W KIMBER CHAIRMAN / B. CHALLENOR CLERK / J.G.T.WEST / ARCHITECT / J BUCKLE / BUILDER</t>
  </si>
  <si>
    <t>IST0474</t>
  </si>
  <si>
    <t>SU 49776 97112</t>
  </si>
  <si>
    <t>Market Place</t>
  </si>
  <si>
    <t>Shop and Store 1988</t>
  </si>
  <si>
    <t>above shopfront</t>
  </si>
  <si>
    <t>FORMER QUEEN'S HOTEL, Abingdon on Thames - 1283279 | Historic England</t>
  </si>
  <si>
    <t>IST0475</t>
  </si>
  <si>
    <t>SU 49785 97051</t>
  </si>
  <si>
    <t>County Hall</t>
  </si>
  <si>
    <t>ERECTED / BY THE / CORPORATION / ANNO DOMINI / MDCLXXVII</t>
  </si>
  <si>
    <t>on column of open hall</t>
  </si>
  <si>
    <t>COUNTY HALL AND MARKET HOUSE, Abingdon on Thames - 1199601 | Historic England</t>
  </si>
  <si>
    <t>There are two others, commemorating repairs in 1853 and 1952-6 (qv)</t>
  </si>
  <si>
    <t>IST0476</t>
  </si>
  <si>
    <t>RESTORED / BY / SUBSCRIPTION / ANNO DOMINI / MDCCCLIII</t>
  </si>
  <si>
    <t>on LH column of open hall</t>
  </si>
  <si>
    <t>There are two others, commemorating the building in 1677 and repairs in 1952-6 (qv)</t>
  </si>
  <si>
    <t>IST0477</t>
  </si>
  <si>
    <t>REPAIRED / BY THE / MINISTRY OF WORKS / MCMLII - MCMLVI</t>
  </si>
  <si>
    <t>LH pier</t>
  </si>
  <si>
    <t>IST0478</t>
  </si>
  <si>
    <t>ABINGDON COUNTY HALL MUSEUM / RE-OPENED ON 8TH MARCH 2013 / BY / HRH THE DUKE OF GLOUCESTER KG GCVO</t>
  </si>
  <si>
    <t>on main staircase</t>
  </si>
  <si>
    <t>IST0479</t>
  </si>
  <si>
    <t>SU 49814 97082</t>
  </si>
  <si>
    <t>near south wall of 21</t>
  </si>
  <si>
    <t>WILLIAM BALLARD MAYOR 1879</t>
  </si>
  <si>
    <t>Bollard in Market Place</t>
  </si>
  <si>
    <t>Was previously in St Edmunds Lane, but was probably somewhere else before that</t>
  </si>
  <si>
    <t>IST0480</t>
  </si>
  <si>
    <t>SU 50034 98266</t>
  </si>
  <si>
    <t>Northcourt Lane</t>
  </si>
  <si>
    <t>Northcourt House</t>
  </si>
  <si>
    <t>K / H.A. / 1805</t>
  </si>
  <si>
    <t>over ground floor window</t>
  </si>
  <si>
    <t>NORTHCOURT HOUSE AND TATHAM HOUSE, Abingdon on Thames - 1048888 | Historic England</t>
  </si>
  <si>
    <t xml:space="preserve">Built for Henry Knapp and wife Anne. He was a banker.https://www.abingdon.gov.uk/abingdon_people/george-knapp </t>
  </si>
  <si>
    <t>IST0481</t>
  </si>
  <si>
    <t>SU 50106 98271</t>
  </si>
  <si>
    <t>Orchard House</t>
  </si>
  <si>
    <t>garage gable</t>
  </si>
  <si>
    <t>IST0482</t>
  </si>
  <si>
    <t>SU 50071 98275</t>
  </si>
  <si>
    <t>Wall Cottage</t>
  </si>
  <si>
    <t>WALL COTTAGE / 1985</t>
  </si>
  <si>
    <t>above porch</t>
  </si>
  <si>
    <t>IST0483</t>
  </si>
  <si>
    <t>SU 48944 96966</t>
  </si>
  <si>
    <t>Ock Street</t>
  </si>
  <si>
    <t>T &amp; J. M /TOWNSEND / 1865</t>
  </si>
  <si>
    <t>west gable</t>
  </si>
  <si>
    <t>IST0484</t>
  </si>
  <si>
    <t>SU 49158 96993</t>
  </si>
  <si>
    <t>111-119, Churchill apartments</t>
  </si>
  <si>
    <t>Churchill / Retirement Living / 2020</t>
  </si>
  <si>
    <t>IST0485</t>
  </si>
  <si>
    <t>SU 49177 96952</t>
  </si>
  <si>
    <t>140-146, Fire Station</t>
  </si>
  <si>
    <t xml:space="preserve">façade </t>
  </si>
  <si>
    <t>IST0486</t>
  </si>
  <si>
    <t>SU 49043 96977</t>
  </si>
  <si>
    <t>149-157, Christ's Hospital flats</t>
  </si>
  <si>
    <t>CH / 1976</t>
  </si>
  <si>
    <t>IST0487</t>
  </si>
  <si>
    <t>SU 49000 96949</t>
  </si>
  <si>
    <t>206-218, council housing</t>
  </si>
  <si>
    <t>V.W.H.D.C. / REFURBISHED / 1993</t>
  </si>
  <si>
    <t>Two of these on façade</t>
  </si>
  <si>
    <t>IST0488</t>
  </si>
  <si>
    <t>250, council housing</t>
  </si>
  <si>
    <t>The refurbishment of / these flats was carried out by / the Vale of White Horse Council / This plaque was unveiled by / Councillor K. H. DAVIES C. Eng. Chairman of / the Council on 16th September 1994 / to commemorate the completion / of that work</t>
  </si>
  <si>
    <t>west gable in gap between blocks</t>
  </si>
  <si>
    <t>slate</t>
  </si>
  <si>
    <t>IST0489</t>
  </si>
  <si>
    <t>SU 49391 97039</t>
  </si>
  <si>
    <t>53-57</t>
  </si>
  <si>
    <t>At corner to Fitchett Yard</t>
  </si>
  <si>
    <t>IST0490</t>
  </si>
  <si>
    <t>SU 49283 97016</t>
  </si>
  <si>
    <t>Tomkins Almshouses</t>
  </si>
  <si>
    <t>These Alms Houses were built / in the year 1733 by the Order of / M BENJAMIN TOMKINS the] Elder / of ths Town and accordeing to the / form presecribed by him to his /Sons M BENJAMIN and / M JOSEPH TOMKINS who / were Executors to his last will / and Testam</t>
  </si>
  <si>
    <t>inscription above central archway</t>
  </si>
  <si>
    <t>OBR.370</t>
  </si>
  <si>
    <t>TOMKINS ALMSHOUSES, Abingdon on Thames - 1368299 | Historic England</t>
  </si>
  <si>
    <t xml:space="preserve">There was also the date 1733 on the weathervane (see List Description), but this seems to have been removed </t>
  </si>
  <si>
    <t>IST0491</t>
  </si>
  <si>
    <t>SU 48922 97349</t>
  </si>
  <si>
    <t>Park Crescent</t>
  </si>
  <si>
    <t>S gable wall</t>
  </si>
  <si>
    <t>IST0492</t>
  </si>
  <si>
    <t>SU 49096 97484</t>
  </si>
  <si>
    <t>18, Whitefield</t>
  </si>
  <si>
    <t>Virtute Acquiritur Honos 1871</t>
  </si>
  <si>
    <t>front, near door</t>
  </si>
  <si>
    <t>Motto of Charles Richardson, for whom the house was built</t>
  </si>
  <si>
    <t>IST0493</t>
  </si>
  <si>
    <t>SU 48882 97159</t>
  </si>
  <si>
    <t>Park Road</t>
  </si>
  <si>
    <t>46 &amp; 48</t>
  </si>
  <si>
    <t>IST0494</t>
  </si>
  <si>
    <t>50 &amp; 52</t>
  </si>
  <si>
    <t>IST0495</t>
  </si>
  <si>
    <t>SU 49345 97382</t>
  </si>
  <si>
    <t>Abingdon School, chapel</t>
  </si>
  <si>
    <t>CUM PIA MEMORIA / JOANNIS ROYSSE / HUIUSCE SCHOLAE FUNDATORIS. / HOC SAXUM POSUIT / JOANNES THORNHILL MORLAND M.A. J.P. / ABENDONENSIS OPPIDI PRAEFECTUS. / III KAL. SEXT. ANNO SALUTIS / MDCCCCI. [ In RH corner JM in triangle]</t>
  </si>
  <si>
    <t>interior</t>
  </si>
  <si>
    <t>archect of chapel J G T West, completed 1902.</t>
  </si>
  <si>
    <t>IST0496</t>
  </si>
  <si>
    <t>SU 49436 97249</t>
  </si>
  <si>
    <t>Abingdon School, lodge</t>
  </si>
  <si>
    <t>side near gate</t>
  </si>
  <si>
    <t>commemorates the founding of the school - the lodge is by Harry Redfern, 1897</t>
  </si>
  <si>
    <t>IST0497</t>
  </si>
  <si>
    <t>SU 50136 97553</t>
  </si>
  <si>
    <t>Radley Road</t>
  </si>
  <si>
    <t>14-16</t>
  </si>
  <si>
    <t>façade centre</t>
  </si>
  <si>
    <t>stucco</t>
  </si>
  <si>
    <t>Wrigglesworth Charity land; built Coppack of Headington Quarry (info JS) each had an allotment to the rear (info JF)</t>
  </si>
  <si>
    <t>IST0498</t>
  </si>
  <si>
    <t>SU 48739 96354</t>
  </si>
  <si>
    <t>Saxton Road</t>
  </si>
  <si>
    <t>between 8 &amp; 10</t>
  </si>
  <si>
    <t>A. E. TOMBS / MAYOR / 1933</t>
  </si>
  <si>
    <t>above passage</t>
  </si>
  <si>
    <t>IST0499</t>
  </si>
  <si>
    <t>SU 49097 96317</t>
  </si>
  <si>
    <t>near 77</t>
  </si>
  <si>
    <t>on pavement</t>
  </si>
  <si>
    <t>IST0500</t>
  </si>
  <si>
    <t>SU 48774 97420</t>
  </si>
  <si>
    <t>Spring Gardens</t>
  </si>
  <si>
    <t>Cemetery lodge</t>
  </si>
  <si>
    <t>none of the Victorian buildings in the old cemetery have inscribed dates</t>
  </si>
  <si>
    <t>IST0501</t>
  </si>
  <si>
    <t>SU 49603 96958</t>
  </si>
  <si>
    <t>St Edmund's Lane</t>
  </si>
  <si>
    <t>Neave Mews</t>
  </si>
  <si>
    <t>over archway</t>
  </si>
  <si>
    <t>IST0502</t>
  </si>
  <si>
    <t>SU 49696 96732</t>
  </si>
  <si>
    <t>St Helen's churchyard</t>
  </si>
  <si>
    <t>Brick Alley Almshouses</t>
  </si>
  <si>
    <t>HOSPITIA HAEC / posita sunt A.D. MDCCXVIII / In DEI Goriam / A Quo et ad Quem Omnia / In Pauperum Levamen / Ex Reditibus qui HOSPITALI / CHRISTI ABINGDONIENSI  accreve / Alendorum / EIUSDEM Sumptbus exstructa / Deus dedit etiam et Det / Incrementum.</t>
  </si>
  <si>
    <t xml:space="preserve">on façade </t>
  </si>
  <si>
    <t>BRICK ALLEY ALMSHOUSES, Abingdon on Thames - 1200005 | Historic England</t>
  </si>
  <si>
    <t>IST0503</t>
  </si>
  <si>
    <t>SU 49694 96775</t>
  </si>
  <si>
    <t>Church</t>
  </si>
  <si>
    <t>CHURCH OF ST HELEN, Abingdon on Thames - 1300979 | Historic England</t>
  </si>
  <si>
    <t>from the period of the major restoration of the church (1869-73) by Henry Woodyer</t>
  </si>
  <si>
    <t>IST0504</t>
  </si>
  <si>
    <t>SU 49663 96729</t>
  </si>
  <si>
    <t>Long Alley Almshouses</t>
  </si>
  <si>
    <t>GOD OPENETH HIS HAND / AND FILLETH / ALL THINGS LIVING / WITH PLENTEOUSNESS / BE YE THEREFORE / FOLLOWERS OF GOD / AS GOOD CHILDREN. EPHES. V. I . 1674</t>
  </si>
  <si>
    <t>Gable wall to Wharf - LHS.</t>
  </si>
  <si>
    <t>LONG ALLEY ALMSHOUSES, Abingdon on Thames - 1048811 | Historic England</t>
  </si>
  <si>
    <t>Long Alley Almshouses | Abingdon-on-Thames</t>
  </si>
  <si>
    <t>IST0505</t>
  </si>
  <si>
    <t>IM 1707 IB</t>
  </si>
  <si>
    <t>rear of cupola</t>
  </si>
  <si>
    <t>lead</t>
  </si>
  <si>
    <t>IB possibly for Jeffrey (Geoffrey) Barbour and Sir John Mason, (Preston, Arthur (1929) Christ's Hospital, Abingdon. Oxford, p. 32).</t>
  </si>
  <si>
    <t>IST0506</t>
  </si>
  <si>
    <t>THE STONE HEAD OF / THIS FIREPLACE WAS / BROUGHT FROM THE / OLD RISING-SUN INN / PULLED DOWN A.D. 1900 / PLACED HERE MARCH 1905</t>
  </si>
  <si>
    <t>in hall beside fireplace</t>
  </si>
  <si>
    <t>The Rising Sun was in Bath Street. It became a temperance hotel in 1894 but clearly this was not successful</t>
  </si>
  <si>
    <t>IST0507</t>
  </si>
  <si>
    <t>Gable wall to Wharf - RHS.</t>
  </si>
  <si>
    <t>IST0508</t>
  </si>
  <si>
    <t>SU 49661 96786</t>
  </si>
  <si>
    <t>Twitty's Almshouses</t>
  </si>
  <si>
    <t>In Memory of / CHARLES TWITTY late of the City of / Westminster Esqr who for thirty years / together next before his death wth great / Fidelity and assiduaous care executed ye / Office of Deputy Auditor of the Receipt / of Exchequer. / And out of his piou</t>
  </si>
  <si>
    <t>centre of pediment</t>
  </si>
  <si>
    <t>NOs 1-3, TWITTYS ALMSHOUSES, Abingdon on Thames - 1199995 | Historic England</t>
  </si>
  <si>
    <t>The other two inscribed plaques refer to donations rather than acts of building, but ar listed separately (qv)</t>
  </si>
  <si>
    <t>IST0509</t>
  </si>
  <si>
    <t>1799 / JOHN BEDWELL Esq / Bequeathed Two Hundred Pounds / to the use of the Poor of this Hospital / for ever</t>
  </si>
  <si>
    <t>This and its companion of 1819 (qv) are identical, apart from the name and date, so either copied or both of 1819 or later</t>
  </si>
  <si>
    <t>IST0510</t>
  </si>
  <si>
    <t>1819 / SAMUEL CRIPPS Esq / Bequeathed Two Hundred Pounds / to the use of the Poor of this Hospital / for ever</t>
  </si>
  <si>
    <t>This and its companion of 1799 (qv) are identical, apart from the name and date, so either copied or both of 1819 or later</t>
  </si>
  <si>
    <t>IST0511</t>
  </si>
  <si>
    <t>SU 49633 96666</t>
  </si>
  <si>
    <t>St Helen's Wharf</t>
  </si>
  <si>
    <t>Ock Bridge</t>
  </si>
  <si>
    <t>ERECTED BY THE WILTS &amp; BERKS CANAL COMPANY A.D 1824 / CAST AT ACRAMANS BRISTOL</t>
  </si>
  <si>
    <t>bridge arch</t>
  </si>
  <si>
    <t>IST0512</t>
  </si>
  <si>
    <t>SU 49613 96765</t>
  </si>
  <si>
    <t>St Helen's Mill</t>
  </si>
  <si>
    <t>in brickwork of RH wing</t>
  </si>
  <si>
    <t>this dates only one part of the mill. The house is earlier, some of the other buildings are later</t>
  </si>
  <si>
    <t>IST0513</t>
  </si>
  <si>
    <t>SU 49786 97166</t>
  </si>
  <si>
    <t>Stert Street</t>
  </si>
  <si>
    <t>20-22</t>
  </si>
  <si>
    <t>…/ 1926</t>
  </si>
  <si>
    <t>RH gable</t>
  </si>
  <si>
    <t>formerly Cotterell, butchers</t>
  </si>
  <si>
    <t>IST0514</t>
  </si>
  <si>
    <t>SU 49782 97241</t>
  </si>
  <si>
    <t>61, Avicenna, former Plough PH</t>
  </si>
  <si>
    <t>Smith and Carter (1989) p. 62</t>
  </si>
  <si>
    <t>IST0515</t>
  </si>
  <si>
    <t>SU 49843 97082</t>
  </si>
  <si>
    <t>St Nicolas' church</t>
  </si>
  <si>
    <t>THE IMAGE OF ST NICOLAS / IN THE EAST WINDOW WAS // GIVEN BY HESTER BOWLES FOR THE / GLORY OF GOD AND IN MEMORY OF / FRANCES SELWOOD HER GRANDMOTHER / WHO DIED IN THE FAITH MARCH 28TH A.D. 1842</t>
  </si>
  <si>
    <t>S chancel wall</t>
  </si>
  <si>
    <t>brass</t>
  </si>
  <si>
    <t>CHURCH OF ST NICHOLAS, Abingdon on Thames - 1048110 | Historic England</t>
  </si>
  <si>
    <t>The lower plaque related to glass installed in the window above; this glass was moved in the C20 to the east window, and in the C21 Caroline Cannon-Brookes, a descendant of Hester Bowles, arranged for the upper plaque to explain the situation. This soluti</t>
  </si>
  <si>
    <t>IST0516</t>
  </si>
  <si>
    <t>SU 49935 96994</t>
  </si>
  <si>
    <t>Thames Street</t>
  </si>
  <si>
    <t>B M / G / 1814</t>
  </si>
  <si>
    <t>OBR.285</t>
  </si>
  <si>
    <t>17 AND 18A, THAMES STREET, Abingdon on Thames - 1283123 | Historic England</t>
  </si>
  <si>
    <t>Benjamin Glanville, carpenter, his house and probably built by him</t>
  </si>
  <si>
    <t>IST0517</t>
  </si>
  <si>
    <t>SU 48947 97155</t>
  </si>
  <si>
    <t>Victoria Road</t>
  </si>
  <si>
    <t>east wall</t>
  </si>
  <si>
    <t>IST0518</t>
  </si>
  <si>
    <t>SU 48998 97013</t>
  </si>
  <si>
    <t>7 &amp; 9</t>
  </si>
  <si>
    <t>Christ's Hospital model housing by Paul Woodman (info JS)</t>
  </si>
  <si>
    <t>IST0519</t>
  </si>
  <si>
    <t>SU 48994 97051</t>
  </si>
  <si>
    <t>Victoria Road / Bostock Road</t>
  </si>
  <si>
    <t>north wall</t>
  </si>
  <si>
    <t xml:space="preserve">a later addition by Christ's Hospital to their Bostock Road and Victoria Road properties </t>
  </si>
  <si>
    <t>IST0520</t>
  </si>
  <si>
    <t>SU 49931 97468</t>
  </si>
  <si>
    <t>Vineyard</t>
  </si>
  <si>
    <t>St John's Almshouses</t>
  </si>
  <si>
    <t>St John's Hospital / endowed before the Reformation / Rebuilt by / The Corporation of Abingdon. / BERNARD BEDWELL of London esq / a liberal Contributor. / Anno Dom 1801.</t>
  </si>
  <si>
    <t>plaque on centre</t>
  </si>
  <si>
    <t>HOSPITAL OF ST JOHN, Abingdon on Thames - 1048807 | Historic England</t>
  </si>
  <si>
    <t>IST0521</t>
  </si>
  <si>
    <t>SU 49678 96911</t>
  </si>
  <si>
    <t>West St Helen Street</t>
  </si>
  <si>
    <t>52-58</t>
  </si>
  <si>
    <t>E II R / 1952 * 1977</t>
  </si>
  <si>
    <t xml:space="preserve">Façade </t>
  </si>
  <si>
    <t>concrete</t>
  </si>
  <si>
    <t>IST0522</t>
  </si>
  <si>
    <t>SU 49671 97014</t>
  </si>
  <si>
    <t>St Helen House</t>
  </si>
  <si>
    <t>ST HELEN / HOUSE / 2008</t>
  </si>
  <si>
    <t>IST0523</t>
  </si>
  <si>
    <t>SU 49462 97079</t>
  </si>
  <si>
    <t>Baptist Chapel</t>
  </si>
  <si>
    <t>BRITISH SCHOOL. ESTABLISHED MDCCCXXV</t>
  </si>
  <si>
    <t>Built into low wall around the Kent Memorial near the church</t>
  </si>
  <si>
    <t xml:space="preserve">This was the plat band of the British School which stood on the site and was demolished [in the 1970s?] It was erested in its present position in 1996, but only the fragment illustrated is visible. </t>
  </si>
  <si>
    <t>IST0524</t>
  </si>
  <si>
    <t>On keystone of window below main inscription</t>
  </si>
  <si>
    <t>BRICK ALLEY ALMSHOUSES, Abingdon - 1200005 | Historic England</t>
  </si>
  <si>
    <t>IST0525</t>
  </si>
  <si>
    <t>OPENED BY HER MAJESTY / QUEEN ELIZABETH II / IN TE PRESENCE OF / THE MAYOR, ALDERMEN &amp; BURGESSES / 2ND NOVEMBER 1956</t>
  </si>
  <si>
    <t>Behind secondary door at left front</t>
  </si>
  <si>
    <t>COUNTY HALL AND MARKET HOUSE, Abingdon - 1199601 | Historic England</t>
  </si>
  <si>
    <t>IST0526</t>
  </si>
  <si>
    <t>as a bench in rear car park</t>
  </si>
  <si>
    <t>A stone found during restoration works on the retaining wall of the Ock in 2017 and reset in its present position There had been a major flood in Abingdon on 15 November 1894 – see the level mark on the pier at the entrance to the churchyard from St Helen</t>
  </si>
  <si>
    <t>IST0753</t>
  </si>
  <si>
    <t>This Memorial Stone / was laid by / Margaret G Clarke / Novr. 26 1873</t>
  </si>
  <si>
    <t>inside north porch</t>
  </si>
  <si>
    <t>IST0828</t>
  </si>
  <si>
    <t>SU 50419 97680</t>
  </si>
  <si>
    <t>St Edmund's Primary School</t>
  </si>
  <si>
    <t>1857 / RSM</t>
  </si>
  <si>
    <t>on façade of building facing the road</t>
  </si>
  <si>
    <t>the building is modern and the date refers to the founding of the school on Oxford Road in the grounds of the convent of Our Lady and St Edmund see https://www.abingdon.gov.uk/abingdon_buildings/our-lady-and-st-edmunds</t>
  </si>
  <si>
    <t>IST0996</t>
  </si>
  <si>
    <t>SU 49597 97830</t>
  </si>
  <si>
    <t>Northcourt Road</t>
  </si>
  <si>
    <t>St Nicolas C.E. Primary School</t>
  </si>
  <si>
    <t>TO THE GLORY OF GOD / IN THE FAITH OF JESUS CHRIST / THIS SENIOR CHURCH SCHOOL / WAS BUILT IN A.D. 1931. Below a cross, 'IN THIS SIGN CONQUER'</t>
  </si>
  <si>
    <t>Above doorway</t>
  </si>
  <si>
    <t>IST0997</t>
  </si>
  <si>
    <t>SU 49144 97323</t>
  </si>
  <si>
    <t>Abingdon Bowling Club</t>
  </si>
  <si>
    <t>in pediment over scoreboard</t>
  </si>
  <si>
    <t>IST0998</t>
  </si>
  <si>
    <t>SU 49181 97327</t>
  </si>
  <si>
    <t>ER II 2002 / GOLDEN JUBILEE</t>
  </si>
  <si>
    <t>on iron gate to bowling green</t>
  </si>
  <si>
    <t>IST1270</t>
  </si>
  <si>
    <t>SU 49806 97101</t>
  </si>
  <si>
    <t>passage to Stert Street</t>
  </si>
  <si>
    <t>Margaret / Jones 1991</t>
  </si>
  <si>
    <t>bottom right of mural on south wall</t>
  </si>
  <si>
    <t>paint</t>
  </si>
  <si>
    <t>2-8, STERT STREET, 17 AND 18, MARKET PLACE, Abingdon on Thames - 1283284 | Historic England</t>
  </si>
  <si>
    <t>IST1283</t>
  </si>
  <si>
    <t>SU 51261 97500</t>
  </si>
  <si>
    <t>Audlett Drive</t>
  </si>
  <si>
    <t>White Horse Leisure and Tennis Centre</t>
  </si>
  <si>
    <t>WHITE HORSE / LEISURE AND TENNIS CENTRE / OPENED BY / HER ROYAL HIGHNESS / THE DUCHESS OF GLOUCESTER GCVO / HONORARY PRESIDENT, / LAWN TENNIS ASSOCIATION / 12 JULY 2002</t>
  </si>
  <si>
    <t>in foyer</t>
  </si>
  <si>
    <t>slate?</t>
  </si>
  <si>
    <t>IST1323</t>
  </si>
  <si>
    <t>SU 50377 98717</t>
  </si>
  <si>
    <t>Oxford Road</t>
  </si>
  <si>
    <t>in apex of gable</t>
  </si>
  <si>
    <t>IST1338</t>
  </si>
  <si>
    <t>SU 49804 97160</t>
  </si>
  <si>
    <t>25 Stert Street</t>
  </si>
  <si>
    <t>LT / LTD.  / 2022</t>
  </si>
  <si>
    <t>on gable facing road</t>
  </si>
  <si>
    <t>IST1471</t>
  </si>
  <si>
    <t>SU 49973 97022</t>
  </si>
  <si>
    <t>Abbey Buildings</t>
  </si>
  <si>
    <t>Checker</t>
  </si>
  <si>
    <t>F O A / 1994</t>
  </si>
  <si>
    <t xml:space="preserve">on rainwater hooper </t>
  </si>
  <si>
    <t>THE CHECKER UNICORN THEATRE, Abingdon on Thames - 1048108 | Historic England</t>
  </si>
  <si>
    <t>IST1500</t>
  </si>
  <si>
    <t>SU 49301 96992</t>
  </si>
  <si>
    <t>HG 1925</t>
  </si>
  <si>
    <t>On weathervane</t>
  </si>
  <si>
    <t>HG stands for Harry Giles, whose shop here 'sold everything'. See https://historicengland.org.uk/whats-new/features/ghost-signs/?id=a165a00d-54d5-4de4-8869-7c189f138b49#showingCommentsMessage</t>
  </si>
  <si>
    <t>IST1503</t>
  </si>
  <si>
    <t>SU 49369 97397</t>
  </si>
  <si>
    <t>Abingdon School</t>
  </si>
  <si>
    <t>Jubilee Wing</t>
  </si>
  <si>
    <t>1977 / E II R</t>
  </si>
  <si>
    <t>in apex of north-facing gable</t>
  </si>
  <si>
    <r>
      <rPr>
        <sz val="10"/>
        <rFont val="Arial"/>
        <family val="2"/>
      </rPr>
      <t xml:space="preserve">Extra classrooms, opened by MP Airey Neave in 1978 (T.Hinde and M. St.J Parker (1997) </t>
    </r>
    <r>
      <rPr>
        <i/>
        <sz val="10"/>
        <rFont val="Arial"/>
        <family val="2"/>
      </rPr>
      <t>The Martlet and the Griffen</t>
    </r>
    <r>
      <rPr>
        <sz val="10"/>
        <rFont val="Arial"/>
      </rPr>
      <t xml:space="preserve"> p. 198</t>
    </r>
  </si>
  <si>
    <t>IST1530</t>
  </si>
  <si>
    <t>CHRIST / HOSP / 1716</t>
  </si>
  <si>
    <t>on rain hopper ex situ near doorway</t>
  </si>
  <si>
    <t>IST1571</t>
  </si>
  <si>
    <t>SU 49911 97069</t>
  </si>
  <si>
    <t>private land</t>
  </si>
  <si>
    <t>This wall was / reBuilt by / JAMs SMALLBONe / on his one ground / 1772</t>
  </si>
  <si>
    <t>in a stone boundary wall behind the houses in Abbey Close</t>
  </si>
  <si>
    <t>the wall may be in the curtilege of a listed property</t>
  </si>
  <si>
    <t>IST1584</t>
  </si>
  <si>
    <t>SU 49970 97036</t>
  </si>
  <si>
    <t>Abbey buildings</t>
  </si>
  <si>
    <t>F X A / 1994</t>
  </si>
  <si>
    <t>rainwater hopper</t>
  </si>
  <si>
    <t>https://historicengland.org.uk/listing/the-list/list-entry/1199446?section=official-list-entry</t>
  </si>
  <si>
    <t>IST1585</t>
  </si>
  <si>
    <t>SU 49969 97035</t>
  </si>
  <si>
    <t>THE ROYSTON WALL /  THIS WALL WAS BUILT IN 1967 / FROM STONE REMAINING / FROM THE aBBEY OF aBINGDON / THROUGH THE GENEROSITY / OF TWO FRIENDS OF ABINGDON, /  FREDERIC AND TOBY ROYSTON / OF PHILADELPHIA IN THE / UNITED STATES OF AMERICA</t>
  </si>
  <si>
    <t xml:space="preserve">near entry doorway to Long Gallery </t>
  </si>
  <si>
    <t>IST1586</t>
  </si>
  <si>
    <t>SU 49863 97041</t>
  </si>
  <si>
    <t>Roysse Room</t>
  </si>
  <si>
    <t>HANC SCHOLAM PRISTINAM / SVMPTVSVO / REFICIENDAM CVRAVIT / ARTVRVS E PRESTON / OLIM ALVMNVS OPPIDI PRÆSES MCMXI</t>
  </si>
  <si>
    <t>over fireplace</t>
  </si>
  <si>
    <t>OBR.356</t>
  </si>
  <si>
    <t>https://historicengland.org.uk/listing/the-list/list-entry/1048109?section=official-list-entry</t>
  </si>
  <si>
    <t>IST1588</t>
  </si>
  <si>
    <t>SU 49543 97311</t>
  </si>
  <si>
    <t>Mercers Court</t>
  </si>
  <si>
    <t>MERCERS’ COURT / Opened by THE RT HON /  LORD JENKINS OF HILLHEAD. O.M. / Chancellor of Oxford University / 10th September 1994</t>
  </si>
  <si>
    <t>in entry lobby</t>
  </si>
  <si>
    <t>https://historicengland.org.uk/listing/the-list/list-entry/1046697?section=official-list-entry</t>
  </si>
  <si>
    <t>IST1589</t>
  </si>
  <si>
    <t>This stone was laid on / 11th June 1993 by /  THE RT HON JOHN PATTEN / MP for Abingdon and / Secretary of State for Education</t>
  </si>
  <si>
    <t>on same wall as 1588</t>
  </si>
  <si>
    <t>IST1590</t>
  </si>
  <si>
    <t>B H &amp; M / 1994</t>
  </si>
  <si>
    <t>wall of Mercers’ court</t>
  </si>
  <si>
    <t>IST1591</t>
  </si>
  <si>
    <t>SU 49420 97480</t>
  </si>
  <si>
    <t>Arts Centre</t>
  </si>
  <si>
    <t>THE ARTS CENTRE /  Opened by / The Rt Hon Francis Maude, MP OA /  Chairman of Governors / 11th October 2003</t>
  </si>
  <si>
    <t>Arts Centre wall</t>
  </si>
  <si>
    <t>IST1592</t>
  </si>
  <si>
    <t>This stone was laid on /  Friday 28 February 2003 by / Sir COLIN LUCAS / Vice-Chancellor of / The University of Oxford</t>
  </si>
  <si>
    <t>Wall of arts centre</t>
  </si>
  <si>
    <t>IST1593</t>
  </si>
  <si>
    <t>SU 49233 97533</t>
  </si>
  <si>
    <t>Sports Centre</t>
  </si>
  <si>
    <t>Her Royal Highness / The Princess Royal / Turned the first turf of / The Abingdon School / Sports Centre / 15 September 2006</t>
  </si>
  <si>
    <t>Sports centre wall</t>
  </si>
  <si>
    <t>IST1594</t>
  </si>
  <si>
    <t>Kate Hoey MP / Minister for Sport 1999-2001 / Opened / The Abingdon School / Sports Centre / 4 October 2008</t>
  </si>
  <si>
    <t>IST1595</t>
  </si>
  <si>
    <t>SU 49107 97485</t>
  </si>
  <si>
    <t>Yang Science Centre</t>
  </si>
  <si>
    <t>YANG SCIENCE CENTRE / FUNDED WITH A GIFT FROM THE YANG FAMILY, / A GRANT FROM THE MERCERS’ COMPANY / AND DONATIONS FROM MORE THAN /  FOUR HUNDRED INDIVIDUALS AND COMPANIES / OPENED BY / PROFESSOR SIR DAVID WEATHERALL MD. FRCP. FRS / 15TH OCTOBER 2015</t>
  </si>
  <si>
    <t>Science Centre wall</t>
  </si>
  <si>
    <t>IST1596</t>
  </si>
  <si>
    <t>SU 49318 97362</t>
  </si>
  <si>
    <t>Main school</t>
  </si>
  <si>
    <t>1563 – 1963 / AS A RESULT OF AN APPEAL / MADE TO PARENTS, OLD BOYS / AND FRIENDS OF THE SCHOOL / TO COMMEMORATE THE / QUATERCENTENARY / OF ITS REFOUNDATION THE / FOLLOWING BUILDINGS WERE / PRESENTED TO THE SCHOOL / THE GRUNDY LIBRARY / THE SCHOOL SHOP / THE SWIMMING POOL / THE MUSIC SCHOOL / AND  WHITEFIELD. / C.G.STOW / Chairman of Governors / JAMES COBBAN / Headmaster / JOHN HOOKE / Chairman Appeal / Committee.</t>
  </si>
  <si>
    <t>near main staircase</t>
  </si>
  <si>
    <t>IST1597</t>
  </si>
  <si>
    <t>on south facing gable</t>
  </si>
  <si>
    <t>IST1598</t>
  </si>
  <si>
    <t>CUM PIA MEMORIA / JOANNIS ROYSSE / HUIUSCE SCOLAE FUNDATORIS / HOC SAXUM POSUIT / JOANNES THORNHILL MORLAND M.A. J.P. / ABENDONIENSIS OPPIDI PRAEFECTUS / III KAL SEXT. ANNO SALUTIS / MDCCCI</t>
  </si>
  <si>
    <t>low on south facing gable</t>
  </si>
  <si>
    <t>IST1599</t>
  </si>
  <si>
    <t>SU 49393 97391</t>
  </si>
  <si>
    <t>Teaching block</t>
  </si>
  <si>
    <t>[...TEACHING..]BLOCK / [OPENED…] / BY / SIR BEN LOCKSPEISER KCB, FRS / THE ADJOINING TEACHING BLOCK WAS ERECTED IN 1956 / AND THE SCIENCE BLOCK WAS ENLARGED IN 1957 / WITH THE HELP OF A GRANT FROM THE INDUSTRIAL FUND / FOR THE ADVANCEMENT OF SCIENTIFIC EDUCATION IN SCHOOLS / THIS COMMEMORATIVE TABLET WAS UNVEILED ON JULY 27TH 1957 / BY / SIR EDWARD BOYLE BT, MP. / PARLIAMENTARY SECRETARY TO THE MINISTRY OF EDUCATION.</t>
  </si>
  <si>
    <t>Behind a timber shelter set against the wall of the teaching block</t>
  </si>
  <si>
    <t>Although apparently a memorial stone to the founder, John Roysse, this was also the foundation stone of the new building in 1901, laid by John Morland, mayor of Abingdon.</t>
  </si>
  <si>
    <t>IST1600</t>
  </si>
  <si>
    <t>SU 49851 96938</t>
  </si>
  <si>
    <t>Old Gaol</t>
  </si>
  <si>
    <t>THIS BUILDING WHERE PRISONERS / ONCE LAY FETTERED IN DESPAIR / NOW TAKES FRESH LIFE AS A / CENTRE FOR THE LIBERATION OF / THE HUMAN SPIRIT AND THIS THE / FIRST NEW STONE WAS LAID BY / ABINGDON BOROUGH COUNCIL ON / THE THIRTIETH OF MARCH 1974</t>
  </si>
  <si>
    <t>on the floor of the entrance hall</t>
  </si>
  <si>
    <t>https://historicengland.org.uk/listing/the-list/list-entry/1197975?section=official-list-entry</t>
  </si>
  <si>
    <t>The iupper part of the inscription is obscured by the timber framework</t>
  </si>
  <si>
    <t>IST0711</t>
  </si>
  <si>
    <t>MA</t>
  </si>
  <si>
    <t>Adwell</t>
  </si>
  <si>
    <t>Adwell House, barn</t>
  </si>
  <si>
    <t>Timber-framed with cranked inner principal roof trusses. L-shaped range of threshing barns around courtyard converted to housing in 1990s</t>
  </si>
  <si>
    <t>IST1012</t>
  </si>
  <si>
    <t>FL</t>
  </si>
  <si>
    <t>SP 60100 19144</t>
  </si>
  <si>
    <t>Ambrosden</t>
  </si>
  <si>
    <t>Merton Road</t>
  </si>
  <si>
    <t>9</t>
  </si>
  <si>
    <t>Above door of lefthand house</t>
  </si>
  <si>
    <t>IST1013</t>
  </si>
  <si>
    <t>SP 60320 19382</t>
  </si>
  <si>
    <t>Dryden Hse Kennet Hse</t>
  </si>
  <si>
    <t>ISD/1638</t>
  </si>
  <si>
    <t>gable end under roof</t>
  </si>
  <si>
    <t>DRYDEN HOUSE KENNET HOUSE, Ambrosden - 1200129 | Historic England</t>
  </si>
  <si>
    <t>Unable to photograph as too high and trees, information confirmed from HE list</t>
  </si>
  <si>
    <t>IST1392</t>
  </si>
  <si>
    <t>SU 52460 92821</t>
  </si>
  <si>
    <t>Appleford</t>
  </si>
  <si>
    <t>B4016</t>
  </si>
  <si>
    <t>Level Crossing Cottage</t>
  </si>
  <si>
    <t>LEVEL CROSSING / COTTAGE 1864</t>
  </si>
  <si>
    <t>on garage adjacent to house</t>
  </si>
  <si>
    <t>timber?</t>
  </si>
  <si>
    <t>The inscription is on a modern garage opposite the level crossing</t>
  </si>
  <si>
    <t>IST1393</t>
  </si>
  <si>
    <t>SU 52835 93656</t>
  </si>
  <si>
    <t>Church Street</t>
  </si>
  <si>
    <t>Zealand Cottage</t>
  </si>
  <si>
    <t>First floor façade between Zealand and semi-detached neighbour</t>
  </si>
  <si>
    <t>stone?</t>
  </si>
  <si>
    <t>IST0294</t>
  </si>
  <si>
    <t>SP 44339 01719</t>
  </si>
  <si>
    <t>Appleton</t>
  </si>
  <si>
    <t>Eaton Road</t>
  </si>
  <si>
    <t>Yew Tree Cottage, 55</t>
  </si>
  <si>
    <t>S 17• 75 I M</t>
  </si>
  <si>
    <t>Over lefthand window</t>
  </si>
  <si>
    <t>https://historicengland.org.uk/listing/the-list/list-entry/1368517</t>
  </si>
  <si>
    <t>IST1288</t>
  </si>
  <si>
    <t>SP 44111 01324</t>
  </si>
  <si>
    <t>Netherton Road</t>
  </si>
  <si>
    <t>E. F / 1857</t>
  </si>
  <si>
    <t>on façade under eaves and behind drainpipe</t>
  </si>
  <si>
    <t>IST1289</t>
  </si>
  <si>
    <t>SP 44240 01446</t>
  </si>
  <si>
    <t>The Plough (PH)</t>
  </si>
  <si>
    <t>B / R M / 1683</t>
  </si>
  <si>
    <t>On west wall above ground floor window</t>
  </si>
  <si>
    <t>IST1290</t>
  </si>
  <si>
    <t>SP4421001662</t>
  </si>
  <si>
    <t>Badswell Lane</t>
  </si>
  <si>
    <t>16 TSI 90</t>
  </si>
  <si>
    <t>over door, under eaves</t>
  </si>
  <si>
    <t>OBR.311</t>
  </si>
  <si>
    <t>22, BADSWELL LANE, Appleton-with-Eaton - 1048419 | Historic England</t>
  </si>
  <si>
    <t>IST1291</t>
  </si>
  <si>
    <t>SP4419701671</t>
  </si>
  <si>
    <t>24, Badgewell</t>
  </si>
  <si>
    <t>over door</t>
  </si>
  <si>
    <t>BADGEWELL, Appleton-with-Eaton - 1368515 | Historic England</t>
  </si>
  <si>
    <t>IST0629</t>
  </si>
  <si>
    <t>SU 72798 99095</t>
  </si>
  <si>
    <t>Aston Rowant</t>
  </si>
  <si>
    <t>The Green</t>
  </si>
  <si>
    <t>16-15</t>
  </si>
  <si>
    <t>W 1955</t>
  </si>
  <si>
    <t>In centre of pair of houses</t>
  </si>
  <si>
    <t>IST0630</t>
  </si>
  <si>
    <t>SU 72856 99151</t>
  </si>
  <si>
    <t>Dashwood Court</t>
  </si>
  <si>
    <t>186?</t>
  </si>
  <si>
    <t>EG  LJ   1869? 7?</t>
  </si>
  <si>
    <t>Oval stone surrounded by brick</t>
  </si>
  <si>
    <t>graffiti on bricks all along walls - victorian</t>
  </si>
  <si>
    <t>IST1463</t>
  </si>
  <si>
    <t>SU 55259 86145</t>
  </si>
  <si>
    <t>Aston Upthorpe</t>
  </si>
  <si>
    <t>Thorpe Street</t>
  </si>
  <si>
    <t>Thorpe Farm outbuilding</t>
  </si>
  <si>
    <t>on brace in outshot</t>
  </si>
  <si>
    <t>taks in timber</t>
  </si>
  <si>
    <t>THORPE FARMHOUSE AND BARN, Aston Upthorpe - 1059278 | Historic England</t>
  </si>
  <si>
    <t>IST1257</t>
  </si>
  <si>
    <t>SP 45623 40676</t>
  </si>
  <si>
    <t>Banbury</t>
  </si>
  <si>
    <t>Castle Shopping Centre</t>
  </si>
  <si>
    <t>CASTLE SHOPPING CENTRE MCMLXXVII</t>
  </si>
  <si>
    <t>Below pediment of ceremonial entrance to former Corn Exchange</t>
  </si>
  <si>
    <t>FACADE, CORNHILL CORN EXCHANGE, CASTLE CENTRE, Banbury - 1046917 | Historic England</t>
  </si>
  <si>
    <t>The Cornhill Corn Exchange was built in 1857. Only the façade remains</t>
  </si>
  <si>
    <t>IST1258</t>
  </si>
  <si>
    <t>SP 45604 40664</t>
  </si>
  <si>
    <t>Parsons Street</t>
  </si>
  <si>
    <t xml:space="preserve">63, Timpson's </t>
  </si>
  <si>
    <t>J. B and S / A.D. 1905</t>
  </si>
  <si>
    <t>Market Place elevation in cartouches at first floor level</t>
  </si>
  <si>
    <t>The initials stand for Joseph Bush and Son (BoE Oxon North and West p. 117)</t>
  </si>
  <si>
    <t>IST1259</t>
  </si>
  <si>
    <t>SP 45497 40643</t>
  </si>
  <si>
    <t>47 Parsons Street</t>
  </si>
  <si>
    <t>Reindeer Inn</t>
  </si>
  <si>
    <t>ANNO * DIN ** 1570 / IHON KNIGHT * IHONE KNIGHT * DAVID HORN. </t>
  </si>
  <si>
    <t>On central rail of main gates</t>
  </si>
  <si>
    <t>paint on wood</t>
  </si>
  <si>
    <t>ANN ELIZABETH HEALTH FOODS THE REINDEER INN, Banbury - 1369571 | Historic England</t>
  </si>
  <si>
    <t>IST1260</t>
  </si>
  <si>
    <t>SP 45354 40371</t>
  </si>
  <si>
    <t>Horse Fair</t>
  </si>
  <si>
    <t>8, former Musuem</t>
  </si>
  <si>
    <t>A D / 1900</t>
  </si>
  <si>
    <t>in cartouche above doorway</t>
  </si>
  <si>
    <t>https://obr.org.uk/wp-content/uploads/2023/11/1260.jpg</t>
  </si>
  <si>
    <t>BANBURY MUSEUM, Banbury - 1199801 | Historic England</t>
  </si>
  <si>
    <t>Built as the offices of the Poor Law Guardians, by W E Mills of Banbury. (BoE Oxon North and West p. 121)</t>
  </si>
  <si>
    <t>IST1261</t>
  </si>
  <si>
    <t>SP 45506 40439</t>
  </si>
  <si>
    <t>27, Old Wine House</t>
  </si>
  <si>
    <t>A D / 1537</t>
  </si>
  <si>
    <t>Panel on first floor plasterwork (left)</t>
  </si>
  <si>
    <t>https://obr.org.uk/wp-content/uploads/2023/11/1261.jpg</t>
  </si>
  <si>
    <t>THE OLD WINE HOUSE, Banbury - 1199633 | Historic England</t>
  </si>
  <si>
    <t>IST1262</t>
  </si>
  <si>
    <t>A D / 1910</t>
  </si>
  <si>
    <t>Panel on first floor plasterwork (right)</t>
  </si>
  <si>
    <t>IST1263</t>
  </si>
  <si>
    <t>SP 45713 40475</t>
  </si>
  <si>
    <t>Broad Street</t>
  </si>
  <si>
    <t>17, former Co-op</t>
  </si>
  <si>
    <t>AD 1908</t>
  </si>
  <si>
    <t>Panels in top floor corners to Broad Street and George Street</t>
  </si>
  <si>
    <t>by A E Allen. (BoE Oxon North and West pp. 119-120)</t>
  </si>
  <si>
    <t>IST1264</t>
  </si>
  <si>
    <t>SP 45616 40624</t>
  </si>
  <si>
    <t>17, HSBC</t>
  </si>
  <si>
    <t>1880 etc</t>
  </si>
  <si>
    <t>Above main entrance</t>
  </si>
  <si>
    <t>former Central Corn Exchange - carouche decorated with wheat sheaves etc, and more numbers. By James Murray, 1857, façade rebuilt 1880 (BoE Oxon North and West p. 116)</t>
  </si>
  <si>
    <t>IST1265</t>
  </si>
  <si>
    <t>SP 45368 40510</t>
  </si>
  <si>
    <t>1649 / S W</t>
  </si>
  <si>
    <t>Above window to gabled porch</t>
  </si>
  <si>
    <t>F B HANCOCK SOLICITORS, Banbury - 1283202 | Historic England</t>
  </si>
  <si>
    <t>former vicarage</t>
  </si>
  <si>
    <t>IST1266</t>
  </si>
  <si>
    <t>H B / 1860</t>
  </si>
  <si>
    <t>north wall of extension</t>
  </si>
  <si>
    <t>IST1267</t>
  </si>
  <si>
    <t>1967 D I T E</t>
  </si>
  <si>
    <t>on crenellated parapet to bay window</t>
  </si>
  <si>
    <t>IST1396</t>
  </si>
  <si>
    <t>SP 45596 40485</t>
  </si>
  <si>
    <t>George Street</t>
  </si>
  <si>
    <t>Salvation Army Citadel (66)</t>
  </si>
  <si>
    <t>A. 1889 D.</t>
  </si>
  <si>
    <t xml:space="preserve">Gable of façade </t>
  </si>
  <si>
    <t>There are also eight 'foundation stones' on the façade</t>
  </si>
  <si>
    <t>IST1397</t>
  </si>
  <si>
    <t>SP 45661 40383</t>
  </si>
  <si>
    <t>EST. 1866</t>
  </si>
  <si>
    <t>Around clock in central pediment</t>
  </si>
  <si>
    <t>paint on brick</t>
  </si>
  <si>
    <t>IST1398</t>
  </si>
  <si>
    <t>SP 45357 40623</t>
  </si>
  <si>
    <t>North Bar Street</t>
  </si>
  <si>
    <t>7, Guardian House</t>
  </si>
  <si>
    <t>apex of central gable</t>
  </si>
  <si>
    <t>IST1399</t>
  </si>
  <si>
    <t>SP 45328 40403</t>
  </si>
  <si>
    <t>Banbury Cross</t>
  </si>
  <si>
    <t>THIS CROSS WAS ERECTED BY PUBLIC / SUBSCRIPTION IN THE YEAR 1859. / TO COMMEMORATE THE MARRIAGE OF / VICTORIA, PRINCESS ROYAL OF ENGLAND / WITH FREDERIC, CROWN PRINCE OF PRUSSIA, / AFTERWARDS EMPEROR OF GERMANY.</t>
  </si>
  <si>
    <t>BANBURY CROSS, Banbury - 1199654 | Historic England</t>
  </si>
  <si>
    <t>IST1400</t>
  </si>
  <si>
    <t>THE STATUES WERE ADDED TO THE / CROSS, IN COMPLETION OF THE /ORIGINAL DESIGN, IN THE YEAR 1914 / TO COMMEMORATE THE CORONATION / ON 22ND JUNE 1911 / OF H. M. KING GEORGE V.</t>
  </si>
  <si>
    <t>IST0601</t>
  </si>
  <si>
    <t>SP 50765 00725</t>
  </si>
  <si>
    <t>Bayworth</t>
  </si>
  <si>
    <t>East lodge</t>
  </si>
  <si>
    <t>on chimneystack facing Oxford Road</t>
  </si>
  <si>
    <t>IST1315</t>
  </si>
  <si>
    <t>SP 50032 01286</t>
  </si>
  <si>
    <t>Brumcombe Lane</t>
  </si>
  <si>
    <t>former Baptist chapel</t>
  </si>
  <si>
    <t>S. FROUDE / 1900</t>
  </si>
  <si>
    <t>on quoin to left hand side</t>
  </si>
  <si>
    <t>IST1316</t>
  </si>
  <si>
    <t>BAPTIST / CHAPEL / 1900</t>
  </si>
  <si>
    <t>on facade above porch</t>
  </si>
  <si>
    <t>IST1317</t>
  </si>
  <si>
    <t>REV. J. DANN / 1900</t>
  </si>
  <si>
    <t>on quoin to right hand side</t>
  </si>
  <si>
    <t>IST0298</t>
  </si>
  <si>
    <t>SP 56212 11336</t>
  </si>
  <si>
    <t>Beckley</t>
  </si>
  <si>
    <t xml:space="preserve">School </t>
  </si>
  <si>
    <t>This stone was laid by William Lord Bishop of Oxford on the 18th April 1895</t>
  </si>
  <si>
    <t>On end of block</t>
  </si>
  <si>
    <t>Two inscribed stones to commemorate 100 years of the school</t>
  </si>
  <si>
    <t>IST0299</t>
  </si>
  <si>
    <t>This stone was laid by Lord Bishop Harries of Oxford on May 3rd 1995</t>
  </si>
  <si>
    <t>IST0300</t>
  </si>
  <si>
    <t>SP 56642 1131</t>
  </si>
  <si>
    <t>Otmoor Lane</t>
  </si>
  <si>
    <t>on south gable end</t>
  </si>
  <si>
    <t xml:space="preserve">yes </t>
  </si>
  <si>
    <t>IST1033</t>
  </si>
  <si>
    <t>SJ</t>
  </si>
  <si>
    <t>SP 56206 11419</t>
  </si>
  <si>
    <t>6 (Tiffs House)</t>
  </si>
  <si>
    <t>Above front door</t>
  </si>
  <si>
    <t>Stone</t>
  </si>
  <si>
    <t>IST1241</t>
  </si>
  <si>
    <t>SP 56612 10051</t>
  </si>
  <si>
    <t>B4027 near New Inn Road</t>
  </si>
  <si>
    <t>New Inn Farmhouse</t>
  </si>
  <si>
    <t>Left gable of single-storey wing</t>
  </si>
  <si>
    <t>NEW INN FARMHOUSE, Beckley and Stowood - 1047639 | Historic England</t>
  </si>
  <si>
    <t>IST0635</t>
  </si>
  <si>
    <t>SU 61823 91712</t>
  </si>
  <si>
    <t>Benson</t>
  </si>
  <si>
    <t xml:space="preserve">Oakdene </t>
  </si>
  <si>
    <t>AD 1924</t>
  </si>
  <si>
    <t>high on gable end</t>
  </si>
  <si>
    <t>extension of much older house Ashcroft 13 High Street</t>
  </si>
  <si>
    <t>IST0636</t>
  </si>
  <si>
    <t>SU 61557 91634</t>
  </si>
  <si>
    <t>Church Road</t>
  </si>
  <si>
    <t>Churchyard</t>
  </si>
  <si>
    <t>Queen Elizabeth II Golden Jubilee 2002</t>
  </si>
  <si>
    <t>on gate at entrance to extension  of graveyard</t>
  </si>
  <si>
    <t>IST0637</t>
  </si>
  <si>
    <t>SU 62019 91780</t>
  </si>
  <si>
    <t>Crown Inn</t>
  </si>
  <si>
    <t xml:space="preserve">R T I 1709 </t>
  </si>
  <si>
    <t>rmodern repainting and letters and date picked out in white</t>
  </si>
  <si>
    <t>THE CROWN HOTEL PUBLIC HOUSE AND BARN, Benson - 1059377 | Historic England</t>
  </si>
  <si>
    <t>newly painted</t>
  </si>
  <si>
    <t>IST0638</t>
  </si>
  <si>
    <t>SU 62035 91788</t>
  </si>
  <si>
    <t>Brook Street</t>
  </si>
  <si>
    <t>P W A MDCCXLVII</t>
  </si>
  <si>
    <t xml:space="preserve">stone with brick surround </t>
  </si>
  <si>
    <t>1, BROOK STREET, Benson - 1369042 | Historic England</t>
  </si>
  <si>
    <t>IST0639</t>
  </si>
  <si>
    <t xml:space="preserve">1747 Richard Arthur </t>
  </si>
  <si>
    <t>on a brick above window</t>
  </si>
  <si>
    <t>IST0640</t>
  </si>
  <si>
    <t>SU 62020 91838</t>
  </si>
  <si>
    <t>Crown Lane</t>
  </si>
  <si>
    <t xml:space="preserve">Homefield </t>
  </si>
  <si>
    <t xml:space="preserve">SFS 1820 </t>
  </si>
  <si>
    <t>on rear elevation, on stone surrounded by brick</t>
  </si>
  <si>
    <t>HOMEFIELD, Benson - 1369033 | Historic England</t>
  </si>
  <si>
    <t>near drain pipe (similar to No 1 High Street)</t>
  </si>
  <si>
    <t>IST0641</t>
  </si>
  <si>
    <t>SU 62065 91639</t>
  </si>
  <si>
    <t>Old London Road</t>
  </si>
  <si>
    <t>H I E 1701</t>
  </si>
  <si>
    <t>front above door</t>
  </si>
  <si>
    <t>18, OLD LONDON ROAD, Benson - 1194280 | Historic England</t>
  </si>
  <si>
    <t>IST0712</t>
  </si>
  <si>
    <t>Fifield Manor, barn</t>
  </si>
  <si>
    <t>R.A. Newton Sept.3 1825</t>
  </si>
  <si>
    <t>S range, bay 3, tie beam</t>
  </si>
  <si>
    <t>FIFIELD FARMHOUSE AND BARNS AND SHELTER SHEDS AND STABLES, Benson - 1369026 | Historic England</t>
  </si>
  <si>
    <t>IST0713</t>
  </si>
  <si>
    <t>IH 1827</t>
  </si>
  <si>
    <t>W range, central barn, S tie beam</t>
  </si>
  <si>
    <t>IST0714</t>
  </si>
  <si>
    <t>W range, W roof (removed 1990s)</t>
  </si>
  <si>
    <t>contrasting tiles</t>
  </si>
  <si>
    <t>Timber-framed with cranked inner principal roof trusses</t>
  </si>
  <si>
    <t>IST1179</t>
  </si>
  <si>
    <t>Littleworth</t>
  </si>
  <si>
    <t>15-25</t>
  </si>
  <si>
    <t>IMG 1793</t>
  </si>
  <si>
    <t>see Tiller (1999) p. […]</t>
  </si>
  <si>
    <t>IST1183</t>
  </si>
  <si>
    <t xml:space="preserve"> </t>
  </si>
  <si>
    <t>Lock Keeper's cottage</t>
  </si>
  <si>
    <t>BENSON / LOCK 1913</t>
  </si>
  <si>
    <t>gable, below window</t>
  </si>
  <si>
    <t>IST1184</t>
  </si>
  <si>
    <t>THAMES / 1913 / CONSERVANCY</t>
  </si>
  <si>
    <t>Gable, above window</t>
  </si>
  <si>
    <t>IST1180</t>
  </si>
  <si>
    <t>SU 62376 94277</t>
  </si>
  <si>
    <t>Berrick Salome</t>
  </si>
  <si>
    <t>St Helen's church</t>
  </si>
  <si>
    <t>1615 : John / Hambeldon : / Ben : […] / church wardens</t>
  </si>
  <si>
    <t>On timber gallery</t>
  </si>
  <si>
    <t>CHURCH OF ST HELEN, Berrick Salome - 1059273 | Historic England</t>
  </si>
  <si>
    <t>IST1190</t>
  </si>
  <si>
    <t xml:space="preserve">SP 58222 22333 </t>
  </si>
  <si>
    <t>Bicester</t>
  </si>
  <si>
    <t>7 (former Six Bells Inn)</t>
  </si>
  <si>
    <t>M I /1682</t>
  </si>
  <si>
    <t>In centre between first-floor windows</t>
  </si>
  <si>
    <t>IST1191</t>
  </si>
  <si>
    <t>SP 58217 22338</t>
  </si>
  <si>
    <t>9 &amp; 11</t>
  </si>
  <si>
    <t>N / T I /1676</t>
  </si>
  <si>
    <t>At first-floor level between windows</t>
  </si>
  <si>
    <t>IST1192</t>
  </si>
  <si>
    <t>SP 58558 22364</t>
  </si>
  <si>
    <t>Market Square</t>
  </si>
  <si>
    <t>47 (A-Plan Insurance)</t>
  </si>
  <si>
    <t>B / I M / 1698</t>
  </si>
  <si>
    <t>At top centre under weather vane</t>
  </si>
  <si>
    <t>IST1193</t>
  </si>
  <si>
    <t>SP 58371 22714</t>
  </si>
  <si>
    <t>Sheep Street</t>
  </si>
  <si>
    <t>1  (HSBC Bank)</t>
  </si>
  <si>
    <t>ESTD. / 1836 / BUILT / 1920</t>
  </si>
  <si>
    <t>In lunette over entrance</t>
  </si>
  <si>
    <t>IST1194</t>
  </si>
  <si>
    <t>71  (Home Comforts)</t>
  </si>
  <si>
    <t>1863 [with painted-out new sign of WESLEY HALL underneath ]</t>
  </si>
  <si>
    <t>In central gable</t>
  </si>
  <si>
    <t xml:space="preserve">Methodist meeting room in farmhouse here rebuilt in 1863 as a meeting hall and used as a chapel for the Bicester United Methodist Free Church and later by the Wesleyan Methodists, who renamed it Wesley Hall. </t>
  </si>
  <si>
    <t>IST1195</t>
  </si>
  <si>
    <t>83 &amp; 85 (Broadribbs Cycles)</t>
  </si>
  <si>
    <t>JUBILEE / 1887</t>
  </si>
  <si>
    <t>Between first-floor windows</t>
  </si>
  <si>
    <t>IST1196</t>
  </si>
  <si>
    <t>104 (Oriental Kitchen)</t>
  </si>
  <si>
    <t>1881 [under a small image of a cow]</t>
  </si>
  <si>
    <t>In black lettering on white plaque in centre of first floor</t>
  </si>
  <si>
    <t>IST1474</t>
  </si>
  <si>
    <t>SP 58456 22610</t>
  </si>
  <si>
    <t>66-68 (Bicester Toys)</t>
  </si>
  <si>
    <t>see notes</t>
  </si>
  <si>
    <t>As this references Queen Victoria's Diamond Jubilee, it may not be the date of the building</t>
  </si>
  <si>
    <t>IST1475</t>
  </si>
  <si>
    <t>SP 58489 22514</t>
  </si>
  <si>
    <t>17 (The Works)</t>
  </si>
  <si>
    <t>S / I * J / 1812</t>
  </si>
  <si>
    <t>upper façade</t>
  </si>
  <si>
    <t>IST1476</t>
  </si>
  <si>
    <t>SP 58493 22344</t>
  </si>
  <si>
    <t>30 (Breckon and Breckon)</t>
  </si>
  <si>
    <t xml:space="preserve">H / R * L / 1751 </t>
  </si>
  <si>
    <t>30, MARKET SQUARE, Bicester - 1369753 | Historic England</t>
  </si>
  <si>
    <t>IST1477</t>
  </si>
  <si>
    <t>SP 58395 22329</t>
  </si>
  <si>
    <t>Causeway</t>
  </si>
  <si>
    <t>in gable</t>
  </si>
  <si>
    <t>IST1478</t>
  </si>
  <si>
    <t>SP 58210 22344</t>
  </si>
  <si>
    <t>Queen Street</t>
  </si>
  <si>
    <t>13 (Zayka)</t>
  </si>
  <si>
    <t xml:space="preserve">M / E E / 1681 </t>
  </si>
  <si>
    <t>SWAN INN, Bicester - 1369763 | Historic England</t>
  </si>
  <si>
    <t>IST1479</t>
  </si>
  <si>
    <t>SP 58547 22462</t>
  </si>
  <si>
    <t>Clock</t>
  </si>
  <si>
    <t>CLOCK &amp; STEELWORK BY / CLIVE HOMER CLOCKS / BLACKTHORN / &amp; / WELLS FABRICATION / BLACKTHORN / OCTOBER 1994</t>
  </si>
  <si>
    <t>near base to rear</t>
  </si>
  <si>
    <t>IST1481</t>
  </si>
  <si>
    <t>BLHS</t>
  </si>
  <si>
    <t>SP 58309 22332</t>
  </si>
  <si>
    <t>former police station</t>
  </si>
  <si>
    <t>COUNTY/POLICE/1857</t>
  </si>
  <si>
    <t>NUMBER 8 INCLUDING FORMER MAGISTRATES COURTHOUSE, Bicester - 1046482 | Historic England</t>
  </si>
  <si>
    <t>IST1483</t>
  </si>
  <si>
    <t>SP 58472 22664</t>
  </si>
  <si>
    <t>Methodist Church Hall</t>
  </si>
  <si>
    <r>
      <rPr>
        <sz val="10"/>
        <rFont val="Arial"/>
        <family val="2"/>
      </rPr>
      <t>TO THE GLORY / OF GOD / THIS STONE WAS / LAID ON / FEB. 4</t>
    </r>
    <r>
      <rPr>
        <vertAlign val="superscript"/>
        <sz val="10"/>
        <rFont val="Arial"/>
        <family val="2"/>
      </rPr>
      <t>TH</t>
    </r>
    <r>
      <rPr>
        <sz val="10"/>
        <rFont val="Arial"/>
        <family val="2"/>
      </rPr>
      <t xml:space="preserve"> 1956 </t>
    </r>
  </si>
  <si>
    <t>Wall to Bell Lane</t>
  </si>
  <si>
    <t>IST1486</t>
  </si>
  <si>
    <t>SP 58467 22588</t>
  </si>
  <si>
    <t>The Penny Black</t>
  </si>
  <si>
    <t>G R / 1914</t>
  </si>
  <si>
    <t>on rainwater goods</t>
  </si>
  <si>
    <t>Post Office (former, closed 1992)</t>
  </si>
  <si>
    <t>IST1487</t>
  </si>
  <si>
    <t>SP 58546 22496</t>
  </si>
  <si>
    <t>R / I M / 1689</t>
  </si>
  <si>
    <t>façade above entry to Ashton Club Yard</t>
  </si>
  <si>
    <t>24, SHEEP STREET, Bicester - 1046473 | Historic England</t>
  </si>
  <si>
    <t>IST1488</t>
  </si>
  <si>
    <t>SP 58578 22534</t>
  </si>
  <si>
    <t>4 Rossalyn House</t>
  </si>
  <si>
    <t>On gable facing yard</t>
  </si>
  <si>
    <t>IST1489</t>
  </si>
  <si>
    <t>SP 58355 22529</t>
  </si>
  <si>
    <t>Manorsfield Road</t>
  </si>
  <si>
    <t>Pioneer Square</t>
  </si>
  <si>
    <t>To commemorate the official opening of / PIONEER / SQUARE / Wednesday 10 July 2013 / Opened by / Councillor Lawrie Stratford / Chairman / Cherwell District Council / Lt Col David S Clouston / Commanding Officer / 23 Pioneer Regiment RLC / The development has been named in recognition of / Pioneer soldiers who have been based in the town of Bicester for 70 years</t>
  </si>
  <si>
    <t>on wall just inside entrance from street</t>
  </si>
  <si>
    <t>bronze</t>
  </si>
  <si>
    <t>IST1531</t>
  </si>
  <si>
    <t>SP 58466 22718</t>
  </si>
  <si>
    <t>Henley Gardens</t>
  </si>
  <si>
    <t>1851 &amp; 2016</t>
  </si>
  <si>
    <t>AED MDCCCLI / REN &amp; AMPL MMXVI</t>
  </si>
  <si>
    <t>Yes</t>
  </si>
  <si>
    <t>IST1532</t>
  </si>
  <si>
    <t>SP 58471 23361</t>
  </si>
  <si>
    <t>Hillview Terrace, Buckingham Road</t>
  </si>
  <si>
    <t>Hillview / Terrace / 1899</t>
  </si>
  <si>
    <t>Between first floor windows</t>
  </si>
  <si>
    <t>IST1533</t>
  </si>
  <si>
    <t>SP 58213 22376</t>
  </si>
  <si>
    <t>King's End</t>
  </si>
  <si>
    <t>To left of front door</t>
  </si>
  <si>
    <t>6, KINGS END, Bicester - 1046488 | Historic England</t>
  </si>
  <si>
    <t>Lower rear wing has a datestone inscribed 1798 (not visible from the road)</t>
  </si>
  <si>
    <t>IST1534</t>
  </si>
  <si>
    <t>SP 58216 22343</t>
  </si>
  <si>
    <t>M /EE /1681</t>
  </si>
  <si>
    <t>Above entrance door, between first floor windows</t>
  </si>
  <si>
    <t>Former Swan PH</t>
  </si>
  <si>
    <t>IST1535</t>
  </si>
  <si>
    <t xml:space="preserve">SP 58496 22346 </t>
  </si>
  <si>
    <t>H / RL/1751</t>
  </si>
  <si>
    <t>Former Wadley's</t>
  </si>
  <si>
    <t>IST1536</t>
  </si>
  <si>
    <t>SP 56788 22528</t>
  </si>
  <si>
    <t>Kempton Close</t>
  </si>
  <si>
    <t>Above porch, between first floor windows</t>
  </si>
  <si>
    <t>Kingsmere Estate (named after racecourses), formerly Whitelands Farm</t>
  </si>
  <si>
    <t>IST1537</t>
  </si>
  <si>
    <t>SP 56775 22523</t>
  </si>
  <si>
    <t>IST1538</t>
  </si>
  <si>
    <t>SP 56833 22570</t>
  </si>
  <si>
    <t>IST1539</t>
  </si>
  <si>
    <t>SP 56811 22582</t>
  </si>
  <si>
    <t>IST1540</t>
  </si>
  <si>
    <t>SP 58299 23003</t>
  </si>
  <si>
    <t>Buckingham Road</t>
  </si>
  <si>
    <t>Albany Terrace (3-9)</t>
  </si>
  <si>
    <t>ALBANY / TERRACE / 1911</t>
  </si>
  <si>
    <t>Between first floor windows of nos 5 &amp; 7</t>
  </si>
  <si>
    <t>IST1541</t>
  </si>
  <si>
    <t>SP 58767 22017</t>
  </si>
  <si>
    <t>London Road</t>
  </si>
  <si>
    <t>Alchester Terrace</t>
  </si>
  <si>
    <t>ALCHESTER / TERRACE / 1885</t>
  </si>
  <si>
    <t>First floor on house no. 1</t>
  </si>
  <si>
    <t>IST1542</t>
  </si>
  <si>
    <t>SP 58555 22123</t>
  </si>
  <si>
    <t>Priory Road</t>
  </si>
  <si>
    <t>Belmont House (41)</t>
  </si>
  <si>
    <t>BELMONT / HOUSE / 1904</t>
  </si>
  <si>
    <t>First floor to right of window</t>
  </si>
  <si>
    <t>IST1543</t>
  </si>
  <si>
    <t>SP 58563 22128</t>
  </si>
  <si>
    <t>Blenheim Villas (37-39)</t>
  </si>
  <si>
    <t>BLENHEIM / 1905 / VILLAS</t>
  </si>
  <si>
    <t>IST1544</t>
  </si>
  <si>
    <t>SP 58049 22915</t>
  </si>
  <si>
    <t>Bucknell Road</t>
  </si>
  <si>
    <t>Brookside Primary School, Brook Building</t>
  </si>
  <si>
    <t>The Brook Building / opened by / His Grace The Duke of Marlborough / on / 27th April 2009</t>
  </si>
  <si>
    <t>Main hall, Brook Building</t>
  </si>
  <si>
    <t>IST1545</t>
  </si>
  <si>
    <t>SP 58164 22218</t>
  </si>
  <si>
    <t>Piggy Lane</t>
  </si>
  <si>
    <t>Former St Edburg's School</t>
  </si>
  <si>
    <t>To the Glory of God / This foundation stone was laid / On the 4th Day of  February A.D. 1994 / By the Rt. Revd. R.D . HARRIES M.A. F.K.C. / Bishop of Oxford</t>
  </si>
  <si>
    <t>Front wall of extension, ground floor level</t>
  </si>
  <si>
    <t>IST1546</t>
  </si>
  <si>
    <t>SP 58168 22192</t>
  </si>
  <si>
    <t>Rear wall, central gable end</t>
  </si>
  <si>
    <t>IST1547</t>
  </si>
  <si>
    <t>SP 58174 22238</t>
  </si>
  <si>
    <t>TO THE GLORY OF GOD / THIS FOUNDATION STONE / WAS LAID / ON THE 18TH [?] DAY OF JULY / A.D. 1858 BY THE / REVD J.W. WATTS M.A. / VICAR OF THIS PARISH</t>
  </si>
  <si>
    <t>Front wall of extension</t>
  </si>
  <si>
    <t>IST1548</t>
  </si>
  <si>
    <t>SP 58768 22341</t>
  </si>
  <si>
    <t>Launton Road</t>
  </si>
  <si>
    <t>Former stables, rear of Hometree House</t>
  </si>
  <si>
    <t>Above gateway</t>
  </si>
  <si>
    <t>IST1549</t>
  </si>
  <si>
    <t>18 BWHN[?] 96</t>
  </si>
  <si>
    <t>On gable end between first floor window and apex of roof</t>
  </si>
  <si>
    <t>IST1550</t>
  </si>
  <si>
    <t>SP 57490 23397</t>
  </si>
  <si>
    <t>Highfield Social Club</t>
  </si>
  <si>
    <t>HIGHFIELD SOCIAL CLUB / 1996 / FOUNDED / 1953</t>
  </si>
  <si>
    <t>Gable end to left of main door</t>
  </si>
  <si>
    <t>IST1551</t>
  </si>
  <si>
    <t>SP 58745 22078</t>
  </si>
  <si>
    <t>Jubilee Terrace (47-49)</t>
  </si>
  <si>
    <t>JUBILEE / TERRACE / 1887</t>
  </si>
  <si>
    <t>First floor, between numbers 47 &amp; 49</t>
  </si>
  <si>
    <t>IST1552</t>
  </si>
  <si>
    <t>SP 58179 22385</t>
  </si>
  <si>
    <t>King's End House</t>
  </si>
  <si>
    <t>On rain hopper located above and to the right of first floor left window</t>
  </si>
  <si>
    <t>Barely visible behind greenery</t>
  </si>
  <si>
    <t>IST1553</t>
  </si>
  <si>
    <t>SP 58535 22115</t>
  </si>
  <si>
    <t>Marlborough Terrace (51-53)</t>
  </si>
  <si>
    <t>1903 / MARLBOROUGH / TERRACE</t>
  </si>
  <si>
    <t>In gable end between numbers 51 and 53</t>
  </si>
  <si>
    <t>IST1554</t>
  </si>
  <si>
    <t>SP 58546 22122</t>
  </si>
  <si>
    <t>Marlborough Terrace (45-47)</t>
  </si>
  <si>
    <t>1906 / MARLBOROUGH / TERRACE</t>
  </si>
  <si>
    <t>In gable end between numbers 45 and 47</t>
  </si>
  <si>
    <t>IST1555</t>
  </si>
  <si>
    <t>SP 58512 22101</t>
  </si>
  <si>
    <t>Marlborough Villa (59)</t>
  </si>
  <si>
    <t>1907 / MARLBOROUGH  / VILLA</t>
  </si>
  <si>
    <t>In gable end above right first floor window</t>
  </si>
  <si>
    <t>IST1556</t>
  </si>
  <si>
    <t>SP 58042 22380</t>
  </si>
  <si>
    <t>Montgomery-House Surgery</t>
  </si>
  <si>
    <t>MONTGOMERY / HOUSE / SURGERY / 1998</t>
  </si>
  <si>
    <t>In wall facing Coker Close</t>
  </si>
  <si>
    <t xml:space="preserve">Named after Dr Montgomery and Dr House, GPs in Bicester </t>
  </si>
  <si>
    <t>IST1557</t>
  </si>
  <si>
    <t>SP 58334 23080</t>
  </si>
  <si>
    <t>Osborne Villas (21-25)</t>
  </si>
  <si>
    <t>OSBORNE / VILLAS / 1911</t>
  </si>
  <si>
    <t>First floor, between numbers 21 and 23</t>
  </si>
  <si>
    <t>IST1558</t>
  </si>
  <si>
    <t>SP 58443 22168</t>
  </si>
  <si>
    <t>Priory Lane</t>
  </si>
  <si>
    <t>Priory Terrace</t>
  </si>
  <si>
    <t>PRIORY / 1890 / TERRACE</t>
  </si>
  <si>
    <t>To the right of first floor window</t>
  </si>
  <si>
    <t>IST1559</t>
  </si>
  <si>
    <t>SP 58603 22141</t>
  </si>
  <si>
    <t>Shorncliffe House (23)</t>
  </si>
  <si>
    <t>SHORNCLIFFE / HOUSE / 1903</t>
  </si>
  <si>
    <t>IST1560</t>
  </si>
  <si>
    <t>SP 58610 22144</t>
  </si>
  <si>
    <t>Westbourne Cottages (19-21)</t>
  </si>
  <si>
    <t>WESTBOURNE / COTTAGES / 1905</t>
  </si>
  <si>
    <t>Between first floor windows of numbers 19 and 21</t>
  </si>
  <si>
    <t>IST1562</t>
  </si>
  <si>
    <t>SP 58382 22379</t>
  </si>
  <si>
    <t>The Causeway</t>
  </si>
  <si>
    <t>John Paul II Conference Centre</t>
  </si>
  <si>
    <t>The / JOHN PAUL II / CENTRE / opened by / HER ROYAL / HIGHNESS / THE / PRINCESS / ROYAL / on the / FIRST of / NOVEMBER / 2011</t>
  </si>
  <si>
    <t>In foyer</t>
  </si>
  <si>
    <t>IST1563</t>
  </si>
  <si>
    <t>THE FOUNDATION STONE OF / THE POPE JOHN PAUL II CENTRE / WAS BLESSED BY THE MOST / REVEREND BERNARD LONGLEY / ARCHBISHOP OF BIRMINGHAM / ON THURSDAY 9TH DECEMBER 2010</t>
  </si>
  <si>
    <t>IST0707</t>
  </si>
  <si>
    <t>SU 72807 79882</t>
  </si>
  <si>
    <t>Binfield Heath</t>
  </si>
  <si>
    <t>Crowsley Park</t>
  </si>
  <si>
    <t>Rainwater head</t>
  </si>
  <si>
    <t>metal ?lead</t>
  </si>
  <si>
    <t>CROWSLEY PARK HOUSE, Binfield Heath - 1059598 | Historic England</t>
  </si>
  <si>
    <t>IST0708</t>
  </si>
  <si>
    <t>SU 72807 79883</t>
  </si>
  <si>
    <t>IST0561</t>
  </si>
  <si>
    <t>SP 48547 08058</t>
  </si>
  <si>
    <t>Binsey</t>
  </si>
  <si>
    <t>St Margaret's churchyard</t>
  </si>
  <si>
    <t>Well</t>
  </si>
  <si>
    <t>ST. MARGARET'S WELL / S. MARGARETAE FONTEM / PRECIBUS S. FRIDESWIDAE UT FERTUR CONCESSUM / INQUINATUM DIU OBRUTUMQUE / IN USUM REVOCAVIT / T. J. PROUT AED. XTI ALUMNUS VICARIUS / A.S. MDCCCLXXIV</t>
  </si>
  <si>
    <t>within well cavity</t>
  </si>
  <si>
    <t>ST MARGARETS WELL WITH ARCH AND STEPS, Non Civil Parish - 1369348 | Historic England</t>
  </si>
  <si>
    <t>St Margaret's Well, Binsey (oxfordhistory.org.uk)</t>
  </si>
  <si>
    <t>IST0693</t>
  </si>
  <si>
    <t>SU 72020 87750</t>
  </si>
  <si>
    <t>Bix Bottom</t>
  </si>
  <si>
    <t>Pages Farm (house)</t>
  </si>
  <si>
    <t>S gable end</t>
  </si>
  <si>
    <t>dated brick</t>
  </si>
  <si>
    <t>PAGES FARMHOUSE, Bix and Assendon - 1180577 | Historic England</t>
  </si>
  <si>
    <t>Earlier timber-framed house</t>
  </si>
  <si>
    <t>IST1320</t>
  </si>
  <si>
    <t>SP 44901 15061</t>
  </si>
  <si>
    <t>Bladon</t>
  </si>
  <si>
    <t>Grove Road</t>
  </si>
  <si>
    <t>cottages</t>
  </si>
  <si>
    <t>20 M 06 with ducal coronet above</t>
  </si>
  <si>
    <t>on façade</t>
  </si>
  <si>
    <t>IST1321</t>
  </si>
  <si>
    <t>SP 44978 15145</t>
  </si>
  <si>
    <t>19 M 63 with ducal coronet above</t>
  </si>
  <si>
    <t>IST1322</t>
  </si>
  <si>
    <t>SP 45489 15568</t>
  </si>
  <si>
    <t>Bladon Road</t>
  </si>
  <si>
    <t>south of 57</t>
  </si>
  <si>
    <t>20 M 08 with ducal coronet above</t>
  </si>
  <si>
    <t>on façade above doorway</t>
  </si>
  <si>
    <t>IST0784</t>
  </si>
  <si>
    <t>SP 50240 17583</t>
  </si>
  <si>
    <t>Bletchingdon</t>
  </si>
  <si>
    <t>Oxford Road (B4027)</t>
  </si>
  <si>
    <t>1-7 The Row</t>
  </si>
  <si>
    <t xml:space="preserve">WAL 1794 </t>
  </si>
  <si>
    <t>Under eaves</t>
  </si>
  <si>
    <t>THE ROW, Bletchingdon - 1220081 | Historic England</t>
  </si>
  <si>
    <t>Corner house on junction of two roads. Underneath on second plaque: estored 1954 by the Oxfordshire Housing society with eh Help of the Pilgrim and Dulverton Trusts  Thomas Rayson architect Hathaway and Son Builders</t>
  </si>
  <si>
    <t>IST0785</t>
  </si>
  <si>
    <t>SP 50202 17677</t>
  </si>
  <si>
    <t>B4027</t>
  </si>
  <si>
    <t>Bus shelter</t>
  </si>
  <si>
    <t>Erected by the people of Bletchingdon October 1959</t>
  </si>
  <si>
    <t>Above Parish noticeboard</t>
  </si>
  <si>
    <t>Scratched by hand in concrete</t>
  </si>
  <si>
    <t>IST0786</t>
  </si>
  <si>
    <t>SP 50301 17674</t>
  </si>
  <si>
    <t>Western Rd/Causeway</t>
  </si>
  <si>
    <t>J K 1852</t>
  </si>
  <si>
    <t>Under roof apex above front door</t>
  </si>
  <si>
    <t>IST0787</t>
  </si>
  <si>
    <t>SP 50371 17686</t>
  </si>
  <si>
    <t>Blenheim Terrace</t>
  </si>
  <si>
    <t>??71</t>
  </si>
  <si>
    <t>Blenham Terrace ???&amp; KJK ??71</t>
  </si>
  <si>
    <t>IST0788</t>
  </si>
  <si>
    <t>SP 50674 18004</t>
  </si>
  <si>
    <t>Opp. church entrance</t>
  </si>
  <si>
    <t>Church End</t>
  </si>
  <si>
    <t>This ground was consecrated July 21 1890</t>
  </si>
  <si>
    <t>Inscribed facing cemetery</t>
  </si>
  <si>
    <t>St Giles Church. On the other side: As in Adam all die.  Even so in Christ shall ye all be made alive</t>
  </si>
  <si>
    <t>IST0562</t>
  </si>
  <si>
    <t>SP 48565 06111</t>
  </si>
  <si>
    <t>Botley</t>
  </si>
  <si>
    <t>Elms Parade</t>
  </si>
  <si>
    <t>ERECTED TO THE MEMORY OF / STEPHEN EDWARD HOWSE / 1872-1941 / FOUNDER OF ELMS PARADE 1937</t>
  </si>
  <si>
    <t>Beneath clock</t>
  </si>
  <si>
    <t>IST0563</t>
  </si>
  <si>
    <t>SP 48908 06147</t>
  </si>
  <si>
    <t>North Hinksey Lane</t>
  </si>
  <si>
    <t>OXFORD CORPORATION / 1892 / F. W. ANSELL. MAYOR / W. H. WHITE. M. INST. C. E./ CITH ENGINEER / S. F. HALLIDAY. STAMFORD. BUILDER.</t>
  </si>
  <si>
    <t>On wall of wing by front door</t>
  </si>
  <si>
    <t>See JoJ Mar 17 1894 for opening ceremony</t>
  </si>
  <si>
    <t>IST1334</t>
  </si>
  <si>
    <t>MG</t>
  </si>
  <si>
    <t>SP 48945 05783</t>
  </si>
  <si>
    <t>A34</t>
  </si>
  <si>
    <t>Timbers</t>
  </si>
  <si>
    <t>on façade beneath name</t>
  </si>
  <si>
    <t>IST1381</t>
  </si>
  <si>
    <t>SP 48775 06262</t>
  </si>
  <si>
    <t>West Way</t>
  </si>
  <si>
    <t>31, former Baptist chapel</t>
  </si>
  <si>
    <t>THIS BUILDING / ERECTED UNDER THE AUSPICES OF THE HOME MISSION / OF THE / NEW ROAD BAPTIST CHURCH OXFORD / FOR THE / WORSHIP OF ALMIGHTY GOD / WAS OPENED BY / MRS R J BRAITHWAITE / ON NOVEMBER 6 1913 / REV. JANES DANN, PASTOR. A H COULDREY, SUPERINTENDANT / J GARDINER, ARCHITECT / R R  ALDEN, SECRETARY. FRANCIS MARTIN, TREASURER.</t>
  </si>
  <si>
    <t>within building</t>
  </si>
  <si>
    <t>unknown</t>
  </si>
  <si>
    <t xml:space="preserve">Demolition has been proposed - Planning Applications (Vale) P23/V0896/FUL </t>
  </si>
  <si>
    <t>IST0252</t>
  </si>
  <si>
    <t>Burford</t>
  </si>
  <si>
    <t>Witney Street</t>
  </si>
  <si>
    <t>E B 1662</t>
  </si>
  <si>
    <t>door jamb</t>
  </si>
  <si>
    <t>IST0420</t>
  </si>
  <si>
    <t>DAW</t>
  </si>
  <si>
    <t>SP 25333 12278</t>
  </si>
  <si>
    <t>Church Lane</t>
  </si>
  <si>
    <t>Tiverton Villa</t>
  </si>
  <si>
    <t>G R 1889</t>
  </si>
  <si>
    <t xml:space="preserve">South elevation </t>
  </si>
  <si>
    <t>IST0421</t>
  </si>
  <si>
    <t>SP 25291 12353</t>
  </si>
  <si>
    <t>Warwick Hall</t>
  </si>
  <si>
    <t>THESE ALMSHOUSES WERE / FOUNDED BY RICHARD, Earl of / WARWICK IN THE YEAR 1457 / AND WERE REBUILT IN THE YEAR / 1828</t>
  </si>
  <si>
    <t>West elevation</t>
  </si>
  <si>
    <t>THE GREAT ALMSHOUSES, Burford - 1053285 | Historic England</t>
  </si>
  <si>
    <t>IST0422</t>
  </si>
  <si>
    <t>SP 25297 12365</t>
  </si>
  <si>
    <t>St John the Baptists. Church / Schools 1863</t>
  </si>
  <si>
    <t>West elevation over doorway</t>
  </si>
  <si>
    <t>CHURCH SCHOOLS, Burford - 1367800 | Historic England</t>
  </si>
  <si>
    <t>IST0423</t>
  </si>
  <si>
    <t>SP 25145 12363</t>
  </si>
  <si>
    <t>42-44, Falkland Hall</t>
  </si>
  <si>
    <t xml:space="preserve"> M M</t>
  </si>
  <si>
    <t>East elevation over Oriel window</t>
  </si>
  <si>
    <t>FALKLAND HALL, Burford - 1224323 | Historic England</t>
  </si>
  <si>
    <t>Listed as Town House, C 1578. Recent (2000) lion's head sculpture</t>
  </si>
  <si>
    <t>IST0424</t>
  </si>
  <si>
    <t>SP 25128 12204</t>
  </si>
  <si>
    <t>98, Huffkins Café</t>
  </si>
  <si>
    <t>East  elevation over doorway</t>
  </si>
  <si>
    <t>HUFFKINS PREMISES ADJOINING ROSE AND CROWN ON THE SOUTH, Burford - 1224530 | Historic England</t>
  </si>
  <si>
    <t>Adjacent merchant's mark of Simon Wisdom</t>
  </si>
  <si>
    <t>IST0425</t>
  </si>
  <si>
    <t>SP 25045 12299</t>
  </si>
  <si>
    <t>IST0426</t>
  </si>
  <si>
    <t>SP 25159 12328</t>
  </si>
  <si>
    <t>Falkland Hall</t>
  </si>
  <si>
    <t>PLACED BY J.W.POTTER. Esq. / OCT.15.1888</t>
  </si>
  <si>
    <t>May indicate phase of rebuild</t>
  </si>
  <si>
    <t>IST0427</t>
  </si>
  <si>
    <t>SP 25129 12359</t>
  </si>
  <si>
    <t>Primary School</t>
  </si>
  <si>
    <t>BURFORD PRIMARY SCHOOL TOGETHER WITH FORECOURT WALL AND RAILINGS, Burford - 1224756 | Historic England</t>
  </si>
  <si>
    <t>IST0428</t>
  </si>
  <si>
    <t>SP 25132 12363</t>
  </si>
  <si>
    <t>BURFORD PRIMARY SCHOOL / 1877</t>
  </si>
  <si>
    <t>South elevation of extension</t>
  </si>
  <si>
    <t xml:space="preserve">Ceramic </t>
  </si>
  <si>
    <t>Recent ceramic mosaic</t>
  </si>
  <si>
    <t>IST0429</t>
  </si>
  <si>
    <t>SP 24997 12190</t>
  </si>
  <si>
    <t>29, Roche House</t>
  </si>
  <si>
    <t>North elevation over doorway</t>
  </si>
  <si>
    <t>ROCHE HOUSE AND THE CHESTNUTS, Burford - 1225268 | Historic England</t>
  </si>
  <si>
    <t>IST0430</t>
  </si>
  <si>
    <t>SP 24890 12240</t>
  </si>
  <si>
    <t>Cottage Hospital</t>
  </si>
  <si>
    <t>IST0675</t>
  </si>
  <si>
    <t>DW</t>
  </si>
  <si>
    <t>PLACED BY GEO. ROSE, Esq.        OCT.15. 1888</t>
  </si>
  <si>
    <t>South elevation</t>
  </si>
  <si>
    <t>May indicate phase of rebuild. Adjacent to an undated stone, 'PLACED BY S.C. BREMNER FOR C.EARLY. Esq.'</t>
  </si>
  <si>
    <t>IST1455</t>
  </si>
  <si>
    <t>SP 25147 12119</t>
  </si>
  <si>
    <t>115 Wisdom House</t>
  </si>
  <si>
    <t xml:space="preserve"> 1 2 / R N / 7 2</t>
  </si>
  <si>
    <t>in plaster in internal attic gable</t>
  </si>
  <si>
    <t>115, HIGH STREET, Burford - 1224106 | Historic England</t>
  </si>
  <si>
    <t>probably the plasterer and his initials - hidden location</t>
  </si>
  <si>
    <t>IST1456</t>
  </si>
  <si>
    <t>on king mullion in main room</t>
  </si>
  <si>
    <t>there is also 1775 on the same mullion</t>
  </si>
  <si>
    <t>IST1457</t>
  </si>
  <si>
    <t>SP 25039 12162</t>
  </si>
  <si>
    <t>Calendars</t>
  </si>
  <si>
    <t>RH / MS / G / 19 / 25</t>
  </si>
  <si>
    <t>rear gable of attached cottage</t>
  </si>
  <si>
    <t>COTTAGE TO EAST OF CALENDARS, Burford - 1225267 | Historic England</t>
  </si>
  <si>
    <t>commemorates the remodelling by Richard Henry and Mary Sturge Gretton in 1925</t>
  </si>
  <si>
    <t>IST0285</t>
  </si>
  <si>
    <t>SU 63099 96881</t>
  </si>
  <si>
    <t>Chalgrove</t>
  </si>
  <si>
    <t>Mill Lane</t>
  </si>
  <si>
    <t>Mill House</t>
  </si>
  <si>
    <t>July 1876</t>
  </si>
  <si>
    <t>On side of building</t>
  </si>
  <si>
    <t>Converted barn? to private residence.  In a group of buildings on what was part of the Langely Estate</t>
  </si>
  <si>
    <t>IST0286</t>
  </si>
  <si>
    <t>SU 63629 96975</t>
  </si>
  <si>
    <t>Post Office</t>
  </si>
  <si>
    <t>July 1879</t>
  </si>
  <si>
    <t>Stretching across side of building</t>
  </si>
  <si>
    <t>The date but not the month also on other side of building</t>
  </si>
  <si>
    <t>IST0288</t>
  </si>
  <si>
    <t>SU 63763 96929</t>
  </si>
  <si>
    <t>Chapel Lane</t>
  </si>
  <si>
    <t>Wesleyan Chapel</t>
  </si>
  <si>
    <t>Wesleyan Chapel erected 1862</t>
  </si>
  <si>
    <t>On end of building under main door?</t>
  </si>
  <si>
    <t>Building now a private residence and plaque painted</t>
  </si>
  <si>
    <t>IST0289</t>
  </si>
  <si>
    <t>SU 63791 94975</t>
  </si>
  <si>
    <t xml:space="preserve">Chapel Lane </t>
  </si>
  <si>
    <t>6, Cromwell Cottage</t>
  </si>
  <si>
    <t>Cromwell Cottage 1645</t>
  </si>
  <si>
    <t>To right of front door</t>
  </si>
  <si>
    <t>pottery?</t>
  </si>
  <si>
    <t>Modern plaque but assume date is correct</t>
  </si>
  <si>
    <t>IST0290</t>
  </si>
  <si>
    <t>SU 63705 96571</t>
  </si>
  <si>
    <t>St Mary's Church</t>
  </si>
  <si>
    <t>TR  x IS</t>
  </si>
  <si>
    <t>On left handside of south door</t>
  </si>
  <si>
    <t>IST0527</t>
  </si>
  <si>
    <t>CG</t>
  </si>
  <si>
    <t>SP 35545 19611</t>
  </si>
  <si>
    <t>Charlbury</t>
  </si>
  <si>
    <t>Dyers Hill</t>
  </si>
  <si>
    <t>Victoria Terrace (3 houses)</t>
  </si>
  <si>
    <t>Victoria Terrace 1899</t>
  </si>
  <si>
    <t>Over front door of No 3</t>
  </si>
  <si>
    <t>IST0528</t>
  </si>
  <si>
    <t>SP 35806 19382</t>
  </si>
  <si>
    <t>Vine Cottages</t>
  </si>
  <si>
    <t>Vine Cottage 1886</t>
  </si>
  <si>
    <t>Between two upper windows</t>
  </si>
  <si>
    <t>Barely legible - painted over</t>
  </si>
  <si>
    <t>IST0529</t>
  </si>
  <si>
    <t>SP 35812 19370</t>
  </si>
  <si>
    <t>Spring Cottage</t>
  </si>
  <si>
    <t>Spring Cottage 1869</t>
  </si>
  <si>
    <t>Above central arched window under roof</t>
  </si>
  <si>
    <t>IST0530</t>
  </si>
  <si>
    <t>SP 36151 19590</t>
  </si>
  <si>
    <t>Crawborough</t>
  </si>
  <si>
    <t>9 &amp; 10</t>
  </si>
  <si>
    <t>Central on front elevation, between upper windows of each house</t>
  </si>
  <si>
    <t>IST0531</t>
  </si>
  <si>
    <t>SP 35980 19534</t>
  </si>
  <si>
    <t>Foresters Villas</t>
  </si>
  <si>
    <t>Foresters Villas 1896</t>
  </si>
  <si>
    <t>Central, above two front doors</t>
  </si>
  <si>
    <t>IST0532</t>
  </si>
  <si>
    <t>SP 35764 19546</t>
  </si>
  <si>
    <t>Browns Lane</t>
  </si>
  <si>
    <t>Heathfield</t>
  </si>
  <si>
    <t>R W M (?) 1673</t>
  </si>
  <si>
    <t>Central above front door</t>
  </si>
  <si>
    <t>HEATHFIELD AND LOWER HEATHFIELD, Charlbury - 1198126 | Historic England</t>
  </si>
  <si>
    <t xml:space="preserve">Apparently recut in 1983 </t>
  </si>
  <si>
    <t>IST0533</t>
  </si>
  <si>
    <t>SP 35535 19475</t>
  </si>
  <si>
    <t>Queens Own</t>
  </si>
  <si>
    <t>D I A 1707</t>
  </si>
  <si>
    <t>Left of central drainpipe on front elevation between first floor windows</t>
  </si>
  <si>
    <t>QUEEN'S OWN, Charlbury - 1061367 | Historic England</t>
  </si>
  <si>
    <t>IST0534</t>
  </si>
  <si>
    <t>SP 35709 19424</t>
  </si>
  <si>
    <t>The Bell</t>
  </si>
  <si>
    <t>1700 with raised bell motif</t>
  </si>
  <si>
    <t>BELL HOTEL, Charlbury - 1053235 | Historic England</t>
  </si>
  <si>
    <t>Unable to locate</t>
  </si>
  <si>
    <t>IST0962</t>
  </si>
  <si>
    <t>SP56193 15800</t>
  </si>
  <si>
    <t>Charlton on Otmoor</t>
  </si>
  <si>
    <t>Church Farm</t>
  </si>
  <si>
    <t>1946  A C Jones</t>
  </si>
  <si>
    <t>Could be much older house</t>
  </si>
  <si>
    <t>IST0963</t>
  </si>
  <si>
    <t>SP 56370 15964</t>
  </si>
  <si>
    <t>Fencot Road</t>
  </si>
  <si>
    <t>under bell turret</t>
  </si>
  <si>
    <t>IST0964</t>
  </si>
  <si>
    <t>on mosaic on school extension</t>
  </si>
  <si>
    <t>mosaic</t>
  </si>
  <si>
    <t>IST0965</t>
  </si>
  <si>
    <t>SP 56160 15915</t>
  </si>
  <si>
    <t>Village Farm</t>
  </si>
  <si>
    <t>D Bustin 1985</t>
  </si>
  <si>
    <t>Below beam on side of house - much older house</t>
  </si>
  <si>
    <t>IST0082</t>
  </si>
  <si>
    <t>SU 37951 94789</t>
  </si>
  <si>
    <t>Charney Bassett</t>
  </si>
  <si>
    <t>Buckland Road</t>
  </si>
  <si>
    <t>Fairfield</t>
  </si>
  <si>
    <t>1956 / V. A. H.</t>
  </si>
  <si>
    <t>centre of façade above front door</t>
  </si>
  <si>
    <t>IST1406</t>
  </si>
  <si>
    <t>SU 38151 94698</t>
  </si>
  <si>
    <t>Gratwick Barn</t>
  </si>
  <si>
    <t>J B /1787</t>
  </si>
  <si>
    <t>on beam in attached stable</t>
  </si>
  <si>
    <t>GRATWICK BARN AND ATTACHED STABLE APPROXIMATLEY 20 METRES EAST OF MANOR FARMHOUSE, Charney Bassett - 1368429 | Historic England</t>
  </si>
  <si>
    <t>IST1527</t>
  </si>
  <si>
    <t>JB / 1787</t>
  </si>
  <si>
    <t>rimber</t>
  </si>
  <si>
    <t>IST1014</t>
  </si>
  <si>
    <t>SP 56178 21357</t>
  </si>
  <si>
    <t>Chesterton</t>
  </si>
  <si>
    <t>Alchester Road</t>
  </si>
  <si>
    <t>To the Glory of God This turret was built by W. P. P. 1866</t>
  </si>
  <si>
    <t>rectangular stone tower adjacent to main tower</t>
  </si>
  <si>
    <t>IST1015</t>
  </si>
  <si>
    <t>SP 55913 21699</t>
  </si>
  <si>
    <t>Village Hall</t>
  </si>
  <si>
    <t>1878</t>
  </si>
  <si>
    <t>in roof apex</t>
  </si>
  <si>
    <t>IST1016</t>
  </si>
  <si>
    <t>SP 56123 21235</t>
  </si>
  <si>
    <t>Red Cow Pub</t>
  </si>
  <si>
    <t>1790 J C</t>
  </si>
  <si>
    <t>Above door, under projecting sign</t>
  </si>
  <si>
    <t>IST1017</t>
  </si>
  <si>
    <t>SP 56189 21327</t>
  </si>
  <si>
    <t>Manor Farm Lane</t>
  </si>
  <si>
    <t>bungalow opp church</t>
  </si>
  <si>
    <t>Stone Gables 1976</t>
  </si>
  <si>
    <t>Above window</t>
  </si>
  <si>
    <t>IST1606</t>
  </si>
  <si>
    <t xml:space="preserve">SU 36092 87359 </t>
  </si>
  <si>
    <t>Childrey</t>
  </si>
  <si>
    <t>West Street</t>
  </si>
  <si>
    <t>Childrey House</t>
  </si>
  <si>
    <t>R.E 1854</t>
  </si>
  <si>
    <t>facade</t>
  </si>
  <si>
    <t>OBR.41</t>
  </si>
  <si>
    <t>https://historicengland.org.uk/listing/the-list/list-entry/1283988?section=official-list-entry</t>
  </si>
  <si>
    <t>IST1607</t>
  </si>
  <si>
    <t>LD 1824</t>
  </si>
  <si>
    <t>IST0694</t>
  </si>
  <si>
    <t>SP 75694 01156</t>
  </si>
  <si>
    <t>Chinnor</t>
  </si>
  <si>
    <t>29-31</t>
  </si>
  <si>
    <t>1724 + initials</t>
  </si>
  <si>
    <t>29 AND 31, HIGH STREET, Chinnor - 1059683 | Historic England</t>
  </si>
  <si>
    <t>IST0767</t>
  </si>
  <si>
    <t>SP 75432 00893</t>
  </si>
  <si>
    <t>Station Road</t>
  </si>
  <si>
    <t>Methodist Church</t>
  </si>
  <si>
    <t>Primitive Methodist Bourne Memorial Chapel built 1872 rebuilt 1873</t>
  </si>
  <si>
    <t>Under roof arch</t>
  </si>
  <si>
    <t>IST0768</t>
  </si>
  <si>
    <t>SP 75656 00894</t>
  </si>
  <si>
    <t>St Andrews Church</t>
  </si>
  <si>
    <t>AD 1925</t>
  </si>
  <si>
    <t>Inner gate arch cross beam facing road</t>
  </si>
  <si>
    <t>IST0769</t>
  </si>
  <si>
    <t>SP 75690 01154</t>
  </si>
  <si>
    <t>S S 1724</t>
  </si>
  <si>
    <t>Inscribed on brick (graffitti) but anecdotally told it was the building date</t>
  </si>
  <si>
    <t>Many of the other bricks had initials inscribed on them.  Was Old Post Office, with sweet shop next door</t>
  </si>
  <si>
    <t>IST0770</t>
  </si>
  <si>
    <t>SP 75630 01250</t>
  </si>
  <si>
    <t>Reading Room</t>
  </si>
  <si>
    <t>Reading Room 1878</t>
  </si>
  <si>
    <t>In front wall. NB old stone on new extension</t>
  </si>
  <si>
    <t>IST0833</t>
  </si>
  <si>
    <t>BW</t>
  </si>
  <si>
    <t>SP 3143927383</t>
  </si>
  <si>
    <t>Chipping Norton</t>
  </si>
  <si>
    <t>OverNorton Rd</t>
  </si>
  <si>
    <t>War Memorial Hospital</t>
  </si>
  <si>
    <t>Chipping Norton and District War Memorial Hospital opened 16th Setember 1920</t>
  </si>
  <si>
    <t>on the front of building above the front door</t>
  </si>
  <si>
    <t>Building now disused, awaiting conversion to residential</t>
  </si>
  <si>
    <t>IST0834</t>
  </si>
  <si>
    <t>SP3158027398</t>
  </si>
  <si>
    <t>Banbury Rd Crossing</t>
  </si>
  <si>
    <t>Number 2</t>
  </si>
  <si>
    <t>H . C 1879</t>
  </si>
  <si>
    <t>Between the the top two windos on the front</t>
  </si>
  <si>
    <t>IST0836</t>
  </si>
  <si>
    <t>SP3174627312</t>
  </si>
  <si>
    <t>Rock Hill</t>
  </si>
  <si>
    <t>Number 28-30</t>
  </si>
  <si>
    <t>on a plaque with pattern and MC sign</t>
  </si>
  <si>
    <t>On wall between the two houses at upper window height</t>
  </si>
  <si>
    <t>IST0837</t>
  </si>
  <si>
    <t>SP3184527262</t>
  </si>
  <si>
    <t>Number 65</t>
  </si>
  <si>
    <t>in square surround</t>
  </si>
  <si>
    <t>immediately below first floor window</t>
  </si>
  <si>
    <t>IST0838</t>
  </si>
  <si>
    <t>SP3156927332</t>
  </si>
  <si>
    <t>Rock Cliffe</t>
  </si>
  <si>
    <t>Within the architrave of door frame</t>
  </si>
  <si>
    <t>wood?</t>
  </si>
  <si>
    <t>IST0839</t>
  </si>
  <si>
    <t>SP3157427374</t>
  </si>
  <si>
    <t>Hill View</t>
  </si>
  <si>
    <t>Framed name of house and date</t>
  </si>
  <si>
    <t>Top left hand cornerstone on road side of house next to first floor window</t>
  </si>
  <si>
    <t>IST0840</t>
  </si>
  <si>
    <t>SP3176127362</t>
  </si>
  <si>
    <t>Number 21</t>
  </si>
  <si>
    <t>front of house between second floor windows</t>
  </si>
  <si>
    <t>IST0841</t>
  </si>
  <si>
    <t>SP3177427360</t>
  </si>
  <si>
    <t>Number 22</t>
  </si>
  <si>
    <t>Located within a stained glass window on the left of the porch</t>
  </si>
  <si>
    <t>Stained Glass</t>
  </si>
  <si>
    <t>IST0842</t>
  </si>
  <si>
    <t>SP3302626681</t>
  </si>
  <si>
    <t>New Chalford Farm House</t>
  </si>
  <si>
    <t>On front of house to the right of the front door between the two top windows</t>
  </si>
  <si>
    <t>IST0843</t>
  </si>
  <si>
    <t>SP3312126804</t>
  </si>
  <si>
    <t>New Chalford Farm Dovecote House</t>
  </si>
  <si>
    <t>Right side of end gable to left of front door</t>
  </si>
  <si>
    <t>IST0844</t>
  </si>
  <si>
    <t>Insall Road</t>
  </si>
  <si>
    <t>32-34</t>
  </si>
  <si>
    <t>Prowting Homes The Clleves 1995</t>
  </si>
  <si>
    <t>in central gable</t>
  </si>
  <si>
    <t>paint on iron</t>
  </si>
  <si>
    <t>IST0845</t>
  </si>
  <si>
    <t>KF</t>
  </si>
  <si>
    <t>SP 31352 27045</t>
  </si>
  <si>
    <t>1-4</t>
  </si>
  <si>
    <t>A.D.1890/COOPERATIVE/SOCIETY/LIMITED</t>
  </si>
  <si>
    <t>Front wall, centre gable</t>
  </si>
  <si>
    <t>Coop</t>
  </si>
  <si>
    <t>IST0846</t>
  </si>
  <si>
    <t>SP 31376 27119</t>
  </si>
  <si>
    <t>12-13</t>
  </si>
  <si>
    <t>19   01</t>
  </si>
  <si>
    <t>Front wall, split on two pilaster capitals</t>
  </si>
  <si>
    <t>Smiths</t>
  </si>
  <si>
    <t>IST0847</t>
  </si>
  <si>
    <t>SP 31388  27138</t>
  </si>
  <si>
    <t>16</t>
  </si>
  <si>
    <t>17 25</t>
  </si>
  <si>
    <t>Front wall, on two rainwater hoppers</t>
  </si>
  <si>
    <t>cast iron</t>
  </si>
  <si>
    <t>The White Hart Hotel: Grade II* listed</t>
  </si>
  <si>
    <t>IST0848</t>
  </si>
  <si>
    <t>MMIV</t>
  </si>
  <si>
    <t>Front wall, entrance arch keystone</t>
  </si>
  <si>
    <t>IST0849</t>
  </si>
  <si>
    <t>SP 31408 27210</t>
  </si>
  <si>
    <t>24</t>
  </si>
  <si>
    <t>17 30</t>
  </si>
  <si>
    <t>Front wall, rainwater hopper</t>
  </si>
  <si>
    <t>OBR.402</t>
  </si>
  <si>
    <t>IST0850</t>
  </si>
  <si>
    <t>SP 31410 27215</t>
  </si>
  <si>
    <t>25</t>
  </si>
  <si>
    <t>IST0851</t>
  </si>
  <si>
    <t>SP 31471 27344</t>
  </si>
  <si>
    <t>Horsefair</t>
  </si>
  <si>
    <t>27</t>
  </si>
  <si>
    <t>J.W/1870</t>
  </si>
  <si>
    <t>Front wall, high level below gable</t>
  </si>
  <si>
    <t>Cox’s Almshouses: Inscription “J” eroded</t>
  </si>
  <si>
    <t>IST0852</t>
  </si>
  <si>
    <t>SP 31474 27184</t>
  </si>
  <si>
    <t>High Street (rear)</t>
  </si>
  <si>
    <t>23</t>
  </si>
  <si>
    <t>1497,1991</t>
  </si>
  <si>
    <t>J 1497 E/  /M 1991 J</t>
  </si>
  <si>
    <t>South gable end wall, above arch</t>
  </si>
  <si>
    <t>Crown and Cushion Hotel converted barn indoor pool</t>
  </si>
  <si>
    <t>IST0853</t>
  </si>
  <si>
    <t>SP 31533 27184</t>
  </si>
  <si>
    <t>Coneygree Terrace</t>
  </si>
  <si>
    <t>4</t>
  </si>
  <si>
    <t>CONEYGREE/TERRACE/T.H.1870.</t>
  </si>
  <si>
    <t>Front wall, below central upper window</t>
  </si>
  <si>
    <t>IST0854</t>
  </si>
  <si>
    <t>SP 31564 27038</t>
  </si>
  <si>
    <t>Wards Road</t>
  </si>
  <si>
    <t>Front wall, above entrance</t>
  </si>
  <si>
    <t>IST0855</t>
  </si>
  <si>
    <t>SP 31585 27097</t>
  </si>
  <si>
    <t>Albion Place</t>
  </si>
  <si>
    <t>5-6</t>
  </si>
  <si>
    <t>ALBION/PLACE/I.H.1881</t>
  </si>
  <si>
    <t xml:space="preserve">Front wall, high level, at party wall line </t>
  </si>
  <si>
    <t>Inscription “8” badly formed</t>
  </si>
  <si>
    <t>IST0856</t>
  </si>
  <si>
    <t>JH</t>
  </si>
  <si>
    <t>SP31385 27339</t>
  </si>
  <si>
    <t>Spring Street</t>
  </si>
  <si>
    <t>The Theatre</t>
  </si>
  <si>
    <t>This stone was laid to the Glory of God by Reuben Gibbs, August 3rd 1888</t>
  </si>
  <si>
    <t>one of 6 plaques on front elevation, between 3 doors</t>
  </si>
  <si>
    <t>Badly worn. Former Salvation Army citadel until 1962. Converted to theatre in 1975. Other names are C.EARLY Esq; …VING; …ENTING;THOMAS HAYNE.</t>
  </si>
  <si>
    <t>IST0857</t>
  </si>
  <si>
    <t>SP31267 27266</t>
  </si>
  <si>
    <t>Above top window</t>
  </si>
  <si>
    <t>IST0858</t>
  </si>
  <si>
    <t>SP31311 27283</t>
  </si>
  <si>
    <t>1-4 The Almshouses</t>
  </si>
  <si>
    <t>Remember the Poor</t>
  </si>
  <si>
    <t>arch above central gateway</t>
  </si>
  <si>
    <t>IST0859</t>
  </si>
  <si>
    <t>1-4 The Almshouses1640</t>
  </si>
  <si>
    <t>The Work and Gift of Henry Cornish gent 1640</t>
  </si>
  <si>
    <t>above  window in central gable</t>
  </si>
  <si>
    <t>Henry Cornish was a mercer and local benefactor in town 1576-1650</t>
  </si>
  <si>
    <t>IST0860</t>
  </si>
  <si>
    <t>No.14 The Cottage</t>
  </si>
  <si>
    <t>Above entrance door</t>
  </si>
  <si>
    <t>IST0861</t>
  </si>
  <si>
    <t>No.11</t>
  </si>
  <si>
    <t>In front gable</t>
  </si>
  <si>
    <t>IST0862</t>
  </si>
  <si>
    <t>SP31199 27311</t>
  </si>
  <si>
    <t>No.6</t>
  </si>
  <si>
    <t>In cement mortar in wall on elevation facing church</t>
  </si>
  <si>
    <t>cement</t>
  </si>
  <si>
    <t>OBR.197</t>
  </si>
  <si>
    <t>roughly scratched into mortar at time of extensive renovation work to an older building</t>
  </si>
  <si>
    <t>IST0863</t>
  </si>
  <si>
    <t>SP31171 27350</t>
  </si>
  <si>
    <t>St. Mary the Virgin</t>
  </si>
  <si>
    <t>half way up the west side of tower</t>
  </si>
  <si>
    <t>very worn but added when tower was rebuilt by Henry Meades, local mason.</t>
  </si>
  <si>
    <t>IST0864</t>
  </si>
  <si>
    <t>SP31220 27420</t>
  </si>
  <si>
    <t>TS 1869</t>
  </si>
  <si>
    <t>under guttering</t>
  </si>
  <si>
    <t>IST0865</t>
  </si>
  <si>
    <t>No.4</t>
  </si>
  <si>
    <t>…8</t>
  </si>
  <si>
    <t>JH …8</t>
  </si>
  <si>
    <t>IST0866</t>
  </si>
  <si>
    <t>SP31361 27322</t>
  </si>
  <si>
    <t>The Chestnuts</t>
  </si>
  <si>
    <t>on right-hand gable</t>
  </si>
  <si>
    <t>IST0867</t>
  </si>
  <si>
    <t>SP31403 27244</t>
  </si>
  <si>
    <t>Goddards Lane</t>
  </si>
  <si>
    <t>Blue Boar Inn</t>
  </si>
  <si>
    <t>WT 1683</t>
  </si>
  <si>
    <t>Inside jamb of RH front window on south elevation, ground floor</t>
  </si>
  <si>
    <t>possibly resited</t>
  </si>
  <si>
    <t>IST0868</t>
  </si>
  <si>
    <t>SP31173 227190</t>
  </si>
  <si>
    <t>Distons Lane</t>
  </si>
  <si>
    <t>high up between Nos. 4,6 (terrace)</t>
  </si>
  <si>
    <t>IST0869</t>
  </si>
  <si>
    <t>SP 31285 27074</t>
  </si>
  <si>
    <t>New Street</t>
  </si>
  <si>
    <t>No.8</t>
  </si>
  <si>
    <t>1687CL</t>
  </si>
  <si>
    <t>underneath the eaves next to the top windows</t>
  </si>
  <si>
    <t>IST0870</t>
  </si>
  <si>
    <t>SP31202 27053</t>
  </si>
  <si>
    <t>Regent Court</t>
  </si>
  <si>
    <t>underneath the eaves</t>
  </si>
  <si>
    <t>IST0871</t>
  </si>
  <si>
    <t>SP 31199 27081</t>
  </si>
  <si>
    <t>No.28-30</t>
  </si>
  <si>
    <t>BRITISH SCHOOLS 1854</t>
  </si>
  <si>
    <t>below the bell tower</t>
  </si>
  <si>
    <t>RECORDED IN CHIPPING NORTON THROUGH TIME(2009)</t>
  </si>
  <si>
    <t>IST0872</t>
  </si>
  <si>
    <t>SP 31145 27091</t>
  </si>
  <si>
    <t>40-44</t>
  </si>
  <si>
    <t>underneath the eaves on the front</t>
  </si>
  <si>
    <t>IST0873</t>
  </si>
  <si>
    <t>SP 31137 27128</t>
  </si>
  <si>
    <t>THOMAS  FRAYNE. ANNO DOMINI 1635</t>
  </si>
  <si>
    <t>above the front door</t>
  </si>
  <si>
    <t>OBR.198</t>
  </si>
  <si>
    <t>IST0874</t>
  </si>
  <si>
    <t>SP 31118 27148</t>
  </si>
  <si>
    <t>BAPTIST CHAPEL</t>
  </si>
  <si>
    <t>1733 &amp;1816</t>
  </si>
  <si>
    <t>ERECTED ANNO DOMINI 1735. ENLARGED 1816</t>
  </si>
  <si>
    <t>above the door down a side passage</t>
  </si>
  <si>
    <t>IST0875</t>
  </si>
  <si>
    <t>SP 31114 26745</t>
  </si>
  <si>
    <t>William Bliss Avenue     57</t>
  </si>
  <si>
    <t>high on the front of the house</t>
  </si>
  <si>
    <t>IST0876</t>
  </si>
  <si>
    <t>SP 3043826712</t>
  </si>
  <si>
    <t>Bliss Mill</t>
  </si>
  <si>
    <t>MILL</t>
  </si>
  <si>
    <t>AD. 1872</t>
  </si>
  <si>
    <t>unerneath the clock</t>
  </si>
  <si>
    <t>RECORDED IN IMAGES OF ENGLAND- AROUND CHIPPING NORTON( 1999)</t>
  </si>
  <si>
    <t>IST0877</t>
  </si>
  <si>
    <t>SP 30651 27070</t>
  </si>
  <si>
    <t>Cemetery</t>
  </si>
  <si>
    <t>Lodge</t>
  </si>
  <si>
    <t>THIS TABLET RECORDS THE GENEROUS GIFT BY WILLIAM BLISS ESQUIRE TO THE PARISH OF CHIPPING NORTON OF THE LAND CONSTITUTING THIS CEMETRY. AD 1881</t>
  </si>
  <si>
    <t>ON THE SIDE OF THE CEMETRY LODGE</t>
  </si>
  <si>
    <t>YES</t>
  </si>
  <si>
    <t>Cemetery Lodg</t>
  </si>
  <si>
    <t>IST0878</t>
  </si>
  <si>
    <t>SP 30031 26860</t>
  </si>
  <si>
    <t>Toy Lane</t>
  </si>
  <si>
    <t xml:space="preserve">ON THE FRONT OF THE HOUSE </t>
  </si>
  <si>
    <t>3 Toy Lane</t>
  </si>
  <si>
    <t>IST0879</t>
  </si>
  <si>
    <t>LR</t>
  </si>
  <si>
    <t>SP 31322 27001</t>
  </si>
  <si>
    <t>West St</t>
  </si>
  <si>
    <t>ESTABD 1796</t>
  </si>
  <si>
    <t>above front door below pediment</t>
  </si>
  <si>
    <t>2 West St</t>
  </si>
  <si>
    <t>IST0880</t>
  </si>
  <si>
    <t>methodist chapel</t>
  </si>
  <si>
    <t>on keystone on rounded arch above main door</t>
  </si>
  <si>
    <t>Meth Chapel</t>
  </si>
  <si>
    <r>
      <rPr>
        <sz val="10"/>
        <rFont val="Arial"/>
      </rPr>
      <t xml:space="preserve">p 539 Pevsner (1990) </t>
    </r>
    <r>
      <rPr>
        <i/>
        <sz val="10"/>
        <rFont val="Arial"/>
        <family val="2"/>
      </rPr>
      <t xml:space="preserve">The Buildings of England Oxfordshire </t>
    </r>
  </si>
  <si>
    <t>IST0881</t>
  </si>
  <si>
    <t>illegible</t>
  </si>
  <si>
    <t>H.E SECCOMBE ARCHITECT ALFRED GROVES &amp; SONS LTD. BUILDERS</t>
  </si>
  <si>
    <t>RHS door below pavement level</t>
  </si>
  <si>
    <t>13 West St</t>
  </si>
  <si>
    <t>IST0882</t>
  </si>
  <si>
    <t>SP 31277 26669</t>
  </si>
  <si>
    <t>J.G 1897</t>
  </si>
  <si>
    <t xml:space="preserve">central on front façade above first floor </t>
  </si>
  <si>
    <t>23 The Green</t>
  </si>
  <si>
    <t>IST0884</t>
  </si>
  <si>
    <t>SP 31022 26476</t>
  </si>
  <si>
    <t>Churchill Road</t>
  </si>
  <si>
    <t>Providence Cottages 1875</t>
  </si>
  <si>
    <t>central at first floor level</t>
  </si>
  <si>
    <t>22 Churchill Rd</t>
  </si>
  <si>
    <t>IST0885</t>
  </si>
  <si>
    <t>SP 30989 26452</t>
  </si>
  <si>
    <t>Park Place 1876</t>
  </si>
  <si>
    <t>central below eaves front elevation</t>
  </si>
  <si>
    <t>32 Churchill Rd</t>
  </si>
  <si>
    <t>IST0886</t>
  </si>
  <si>
    <t>SP 30998 26460</t>
  </si>
  <si>
    <t>28A</t>
  </si>
  <si>
    <t>Bay Tree House 1999</t>
  </si>
  <si>
    <t>central above first floor level</t>
  </si>
  <si>
    <t>28A Churchill Rd</t>
  </si>
  <si>
    <t>IST0887</t>
  </si>
  <si>
    <t>SP 31021 26411</t>
  </si>
  <si>
    <t>Edward Stone Rise</t>
  </si>
  <si>
    <t>Sovereign Housing Association 1995</t>
  </si>
  <si>
    <t>on south gable between ground and firest floor</t>
  </si>
  <si>
    <t>IST0888</t>
  </si>
  <si>
    <t>SP 30994 26546</t>
  </si>
  <si>
    <t>Alexandra Square</t>
  </si>
  <si>
    <t>11 &amp;12</t>
  </si>
  <si>
    <t>New Road Cottages 1878</t>
  </si>
  <si>
    <t>central above first floor on front elevation</t>
  </si>
  <si>
    <t>IST0889</t>
  </si>
  <si>
    <t>on stone gable over 1st floor window on no 1</t>
  </si>
  <si>
    <t>IST0890</t>
  </si>
  <si>
    <t>SP 30908 26616</t>
  </si>
  <si>
    <t>The Leys</t>
  </si>
  <si>
    <t xml:space="preserve">central at 1st floor </t>
  </si>
  <si>
    <t>IST0891</t>
  </si>
  <si>
    <t>SP 31008 26530</t>
  </si>
  <si>
    <t>17-23</t>
  </si>
  <si>
    <t>Rose Villas G.B. 1886</t>
  </si>
  <si>
    <t>above 1st floor 21</t>
  </si>
  <si>
    <t>IST0892</t>
  </si>
  <si>
    <t>SP30865 26649</t>
  </si>
  <si>
    <t>central below eaves</t>
  </si>
  <si>
    <t>IST0893</t>
  </si>
  <si>
    <t>SP 30856 26658</t>
  </si>
  <si>
    <t>26 -28A</t>
  </si>
  <si>
    <t>at 1st floor between 26 &amp; 28</t>
  </si>
  <si>
    <t>IST0894</t>
  </si>
  <si>
    <t>SP 31018 26530</t>
  </si>
  <si>
    <t>central on front gable</t>
  </si>
  <si>
    <t>IST0895</t>
  </si>
  <si>
    <t>SP 30752 26742</t>
  </si>
  <si>
    <t>60 &amp; 62</t>
  </si>
  <si>
    <t>IST0896</t>
  </si>
  <si>
    <t>SP 30742 26753</t>
  </si>
  <si>
    <t>Stanley Villa 1878</t>
  </si>
  <si>
    <t>IST0897</t>
  </si>
  <si>
    <t>SP 30732 26757</t>
  </si>
  <si>
    <t>central at 1st floor level</t>
  </si>
  <si>
    <t>IST0898</t>
  </si>
  <si>
    <t>SP 30721 26769</t>
  </si>
  <si>
    <t>The Laurels 1885</t>
  </si>
  <si>
    <t>IST0900</t>
  </si>
  <si>
    <t>SP 31005 26758</t>
  </si>
  <si>
    <t>Arundel View</t>
  </si>
  <si>
    <t>Avoncroft Homes 2007</t>
  </si>
  <si>
    <t>gable end of no 2</t>
  </si>
  <si>
    <t>artificial stone?</t>
  </si>
  <si>
    <t>IST0901</t>
  </si>
  <si>
    <t>JP</t>
  </si>
  <si>
    <t>Burford Road</t>
  </si>
  <si>
    <t>The Hollies</t>
  </si>
  <si>
    <t>Front wall, first floor between windows</t>
  </si>
  <si>
    <t>IST0902</t>
  </si>
  <si>
    <t>11a-15</t>
  </si>
  <si>
    <t>Front wall, first floor between houses</t>
  </si>
  <si>
    <t>IST0903</t>
  </si>
  <si>
    <t>Laurel Villa</t>
  </si>
  <si>
    <t>J.O 1897</t>
  </si>
  <si>
    <t>Front wall, first floor,between windows above</t>
  </si>
  <si>
    <t>IST0904</t>
  </si>
  <si>
    <t>St Mary's School</t>
  </si>
  <si>
    <t>This Stone was Laid by the Hon M A Brassey August 20th 1896</t>
  </si>
  <si>
    <t>At front entrance lower wall</t>
  </si>
  <si>
    <t>IST0905</t>
  </si>
  <si>
    <t>This Stone was Laid by Lady Moreton August 20th 1896</t>
  </si>
  <si>
    <t>IST0968</t>
  </si>
  <si>
    <t>This stone was laid to the Glory of God by Thomas Haynes, August 3rd 1888</t>
  </si>
  <si>
    <t>Badly worn. Former Salvation Army citadel until 1962. Converted to theatre in 1975. This stone was not in fact laid by Haynes, but by a Mrs Tomlinson.</t>
  </si>
  <si>
    <t>IST0969</t>
  </si>
  <si>
    <t>This stone was laid to the Glory of God by Miss Lily Venting, August 3rd 1888</t>
  </si>
  <si>
    <t xml:space="preserve">Badly worn. Former Salvation Army citadel until 1962. Converted to theatre in 1975. </t>
  </si>
  <si>
    <t>IST0970</t>
  </si>
  <si>
    <t>This stone was laid to the Glory of God by Staff Captain Vincent, August 3rd 1888</t>
  </si>
  <si>
    <t>Badly worn. Former Salvation Army citadel until 1962. Converted to theatre in 1975.</t>
  </si>
  <si>
    <t>IST0971</t>
  </si>
  <si>
    <t>This stone was laid to the Glory of God by C Early, Esq., August 3rd 1888</t>
  </si>
  <si>
    <t>Badly worn. Former Salvation Army citadel until 1962. Converted to theatre in 1975. Early was a member of the Witney blanket-making family, but the stone was laid on his behalf by Staff Captain Higgins.</t>
  </si>
  <si>
    <t>IST0972</t>
  </si>
  <si>
    <t>This stone was laid to the Glory of God by Commandant Booth, August 3rd 1888</t>
  </si>
  <si>
    <t>Badly worn. Former Salvation Army citadel until 1962. Converted to theatre in 1975. The stone was laid on Booth's behalf by Major Oliphant.</t>
  </si>
  <si>
    <t>IST0835</t>
  </si>
  <si>
    <t>SP3174927506</t>
  </si>
  <si>
    <t xml:space="preserve">Chipping Norton </t>
  </si>
  <si>
    <t>Cotshill gardens</t>
  </si>
  <si>
    <t>Number 5</t>
  </si>
  <si>
    <t>Between the upper floor windows</t>
  </si>
  <si>
    <t>IST0883</t>
  </si>
  <si>
    <t>SP 31181 26624</t>
  </si>
  <si>
    <t>West End</t>
  </si>
  <si>
    <t xml:space="preserve">Sunnybank </t>
  </si>
  <si>
    <t>(1)868</t>
  </si>
  <si>
    <t>between 20 &amp; 22 at 2nd floor on front elevation</t>
  </si>
  <si>
    <t>Sunnybank</t>
  </si>
  <si>
    <t>IST0899</t>
  </si>
  <si>
    <t>top LHS below eaves</t>
  </si>
  <si>
    <t>IST0335</t>
  </si>
  <si>
    <t>SU 59203 99247</t>
  </si>
  <si>
    <t>Chiselhampton</t>
  </si>
  <si>
    <t>B480</t>
  </si>
  <si>
    <t>St Katherine's Church</t>
  </si>
  <si>
    <t>at bottom of clock</t>
  </si>
  <si>
    <t>CHURCH OF ST KATHERINE, Stadhampton - 1193807 | Historic England</t>
  </si>
  <si>
    <t>IST0695</t>
  </si>
  <si>
    <t>SU 59336 99150</t>
  </si>
  <si>
    <t>Chiselhampton House</t>
  </si>
  <si>
    <t>S elevation, on rainwater heads</t>
  </si>
  <si>
    <t>CHISELHAMPTON HOUSE, Stadhampton - 1048023 | Historic England</t>
  </si>
  <si>
    <t>Date of erection</t>
  </si>
  <si>
    <t>IST0649</t>
  </si>
  <si>
    <t>SU 58758 86596</t>
  </si>
  <si>
    <t>Cholsey</t>
  </si>
  <si>
    <t>The Forty</t>
  </si>
  <si>
    <t>Shelter</t>
  </si>
  <si>
    <t>H M George VI Coronation May 1937</t>
  </si>
  <si>
    <t>on beam over onefront side</t>
  </si>
  <si>
    <t>IST0650</t>
  </si>
  <si>
    <t>SU 58721 86622</t>
  </si>
  <si>
    <t>R R 1816</t>
  </si>
  <si>
    <t>above front door</t>
  </si>
  <si>
    <t>NB in 4 bricks underneath dates with initials A R    MK    TR    S R</t>
  </si>
  <si>
    <t>IST0651</t>
  </si>
  <si>
    <t>SU 58770 86659</t>
  </si>
  <si>
    <t>Wallingford Road</t>
  </si>
  <si>
    <t>4, Fairview Cottage &amp; Edith Cottage</t>
  </si>
  <si>
    <t>Edith Cottage C L 1891(left)</t>
  </si>
  <si>
    <t xml:space="preserve">pair cottages, now one; above front doors </t>
  </si>
  <si>
    <t xml:space="preserve">stone </t>
  </si>
  <si>
    <t>IST0652</t>
  </si>
  <si>
    <t>Fair View Cottage R L 1891(right)</t>
  </si>
  <si>
    <t>IST0653</t>
  </si>
  <si>
    <t>SU 58750 86700</t>
  </si>
  <si>
    <t>under central window</t>
  </si>
  <si>
    <t>this looks as if it is part of Limetree House</t>
  </si>
  <si>
    <t>IST0654</t>
  </si>
  <si>
    <t>SU 58758 86686</t>
  </si>
  <si>
    <t>in a brick 3 courses below middle window</t>
  </si>
  <si>
    <t>IST0696</t>
  </si>
  <si>
    <t>SU 58299 86324</t>
  </si>
  <si>
    <t>Broadlands</t>
  </si>
  <si>
    <t>1812 + JJ; BJ; MW; JB</t>
  </si>
  <si>
    <t xml:space="preserve">S façade </t>
  </si>
  <si>
    <t>BROADLANDS, Cholsey - 1193783 | Historic England</t>
  </si>
  <si>
    <t>Earlier timber-framed house; more initials obscured by later porch</t>
  </si>
  <si>
    <t>IST0697</t>
  </si>
  <si>
    <t>SU 58715 86635</t>
  </si>
  <si>
    <t>Over former central front door</t>
  </si>
  <si>
    <t>OMEGA COTTAGE, Cholsey - 1369074 | Historic England</t>
  </si>
  <si>
    <t>Refronting of earlier timber-framed house</t>
  </si>
  <si>
    <t>IST0716</t>
  </si>
  <si>
    <t>SU 58352 87173</t>
  </si>
  <si>
    <t>Manor Farm, barn</t>
  </si>
  <si>
    <t>RH 1815</t>
  </si>
  <si>
    <t>central barn, tie beam</t>
  </si>
  <si>
    <t>BARN APPROXIMATELY 70 METRES NORTH OF MANOR FARMHOUSE, Cholsey - 1193669 | Historic England</t>
  </si>
  <si>
    <t>IST0761</t>
  </si>
  <si>
    <t>SU 58562 86236</t>
  </si>
  <si>
    <t>57-59 Elmlea Villas</t>
  </si>
  <si>
    <t>between 57&amp;59, above front door between top flr windowns</t>
  </si>
  <si>
    <t>originally a block of four with one more added at a later date</t>
  </si>
  <si>
    <t>IST0762</t>
  </si>
  <si>
    <t>SU 58321 86224</t>
  </si>
  <si>
    <t>Fir Tree 1898 Cottage</t>
  </si>
  <si>
    <t>Above door on recently contructed porch</t>
  </si>
  <si>
    <t>IST0763</t>
  </si>
  <si>
    <t>SU 58789 86510</t>
  </si>
  <si>
    <t>Honey Lane</t>
  </si>
  <si>
    <t>6 - 8</t>
  </si>
  <si>
    <t>Prospect Terrace</t>
  </si>
  <si>
    <t>Between 6 &amp; 8 under roof between windows</t>
  </si>
  <si>
    <t>IST0764</t>
  </si>
  <si>
    <t>SU 58834 86341</t>
  </si>
  <si>
    <t>Cholsey Free Church</t>
  </si>
  <si>
    <t>[Cholsey Free Church] To the Glory of God This New Entrance Dedicated and Opend December 1955</t>
  </si>
  <si>
    <t>Over wooden entrance gates</t>
  </si>
  <si>
    <t>IST0765</t>
  </si>
  <si>
    <t>SU 58857 86235</t>
  </si>
  <si>
    <t>43-45</t>
  </si>
  <si>
    <t>Warboro Cottages 1935?</t>
  </si>
  <si>
    <t>Pair of cottages date above porch</t>
  </si>
  <si>
    <t>IST0766</t>
  </si>
  <si>
    <t>SU 58851 86214</t>
  </si>
  <si>
    <t>47-57</t>
  </si>
  <si>
    <t>Elizabeth Cottages J • R 1886</t>
  </si>
  <si>
    <t>Terrace of six cottages, datestone central</t>
  </si>
  <si>
    <t>IST0760</t>
  </si>
  <si>
    <t>SP 37853 25106</t>
  </si>
  <si>
    <t>Church Enstone</t>
  </si>
  <si>
    <t>Rectorial barn</t>
  </si>
  <si>
    <t>Ista Grangia facta et fundata fuit / A.D. M CCC LXXXII per Walterum de / Wynforton abbatem de Wynchecumbe ad / exorationem Robertii Mason ballivi loci istius</t>
  </si>
  <si>
    <t>South wall within adjacent house</t>
  </si>
  <si>
    <t xml:space="preserve">For image and further details see Steane and Ayres (2013) p. 33; Wood-Jones (1963) p. 17: BoE Oxon N&amp;W p. 309. </t>
  </si>
  <si>
    <t>IST1335</t>
  </si>
  <si>
    <t>SU 54641 95624</t>
  </si>
  <si>
    <t>Clifton Hampden</t>
  </si>
  <si>
    <t>Abingdon Road</t>
  </si>
  <si>
    <t>18  96 / TENAX PROPOSITI</t>
  </si>
  <si>
    <t>In apex of timber-framed gable to street</t>
  </si>
  <si>
    <t>plaster?</t>
  </si>
  <si>
    <t>IST1336</t>
  </si>
  <si>
    <t>SU 54827 95283</t>
  </si>
  <si>
    <t>Barley Mow</t>
  </si>
  <si>
    <t>BUILT IN / 1352</t>
  </si>
  <si>
    <t>on east elevation</t>
  </si>
  <si>
    <t>pain on plaster</t>
  </si>
  <si>
    <t>THE BARLEY MOW TAVERN PUBLIC HOUSE, Long Wittenham - 1047903 | Historic England</t>
  </si>
  <si>
    <t>IST0717</t>
  </si>
  <si>
    <t>SU 61584 87594</t>
  </si>
  <si>
    <t>Crowmarsh</t>
  </si>
  <si>
    <t>Mongewell Farm</t>
  </si>
  <si>
    <t>Barn</t>
  </si>
  <si>
    <t>BARN APPROXIMATELY 5 METRES NORTH OF MONGEWELL FARMHOUSE, Crowmarsh - 1059587 | Historic England</t>
  </si>
  <si>
    <t>IST0642</t>
  </si>
  <si>
    <t>SU 61645 89321</t>
  </si>
  <si>
    <t>Crowmarsh Gifford</t>
  </si>
  <si>
    <t>Benson Lane</t>
  </si>
  <si>
    <t>Old School</t>
  </si>
  <si>
    <t>In the name of God and the training? of Christ's children in his ? This School was set apart by Francis Bishop of Oxford  . .  1908</t>
  </si>
  <si>
    <t>Under froon window</t>
  </si>
  <si>
    <t>OLD SCHOOL HOUSE, Crowmarsh - 1059573 | Historic England</t>
  </si>
  <si>
    <t>IST0643</t>
  </si>
  <si>
    <t>SU 61713 89209</t>
  </si>
  <si>
    <t>The Street</t>
  </si>
  <si>
    <t>Newnham Cottage R W 1904</t>
  </si>
  <si>
    <t>IST0296</t>
  </si>
  <si>
    <t>SP 59901 02975</t>
  </si>
  <si>
    <t>Cuddesdon</t>
  </si>
  <si>
    <t xml:space="preserve">42-36 </t>
  </si>
  <si>
    <t>1928 - on a shield</t>
  </si>
  <si>
    <t>Two pairs of houses, with the same shield.  Two on one house and one on the other - different roofs</t>
  </si>
  <si>
    <t>IST0297</t>
  </si>
  <si>
    <t>SP 59855 02941</t>
  </si>
  <si>
    <t>The Old School House</t>
  </si>
  <si>
    <t>Above door on sheild shaped stone</t>
  </si>
  <si>
    <t>IST0587</t>
  </si>
  <si>
    <t>SU 50123 95810</t>
  </si>
  <si>
    <t>Culham</t>
  </si>
  <si>
    <t>The Causeway A415</t>
  </si>
  <si>
    <t>Bridge</t>
  </si>
  <si>
    <t>THIS STONE WAS LAID BY MISS ASHURST F WATERSTOCK / ON THE 8TH JULY 1928</t>
  </si>
  <si>
    <t>lies on top of plinth containing 'official' plaque (qv)</t>
  </si>
  <si>
    <t>IST0588</t>
  </si>
  <si>
    <t>OXFORDSHIRE COUNTY COUNCIL/ CULHAM BRIDGE / No. 142 / ERECYED A.D.1928 / W. H. ASHHURST C.B.E. / CHAIRMAN O.C.C  / A. E. COCKERTON / ENGINEER</t>
  </si>
  <si>
    <t>On stone plinth in centre of eastern parapet</t>
  </si>
  <si>
    <t>IST0589</t>
  </si>
  <si>
    <t>SU 50531 95040</t>
  </si>
  <si>
    <t>gable of house</t>
  </si>
  <si>
    <t>northernmost of a group of semi-detached estate houses on High Street</t>
  </si>
  <si>
    <t>IST0590</t>
  </si>
  <si>
    <t>SU 50772 95060</t>
  </si>
  <si>
    <t>School</t>
  </si>
  <si>
    <t>THIS STONE WAS LAID / BY MRS. PHILLIPS IN THE / DIAMOND JUBILEE YEAR / OF H.M. QUEEN VICTORIA. 1897 / REV. F. C. CLUTTERBUCK / E. HARRI / C. HARRIS / TRUSTEES / AND / MANAGERS</t>
  </si>
  <si>
    <t>on a clearly later extension to the school building of 1850 (qv)</t>
  </si>
  <si>
    <t>IST0591</t>
  </si>
  <si>
    <t>IST0592</t>
  </si>
  <si>
    <t>Culham Parochial School / Founded 1850</t>
  </si>
  <si>
    <t>on façade of modern S extension</t>
  </si>
  <si>
    <t>IST0593</t>
  </si>
  <si>
    <t>SU 50795 95029</t>
  </si>
  <si>
    <t>IST0594</t>
  </si>
  <si>
    <t>semidetached. Stone on shared gable</t>
  </si>
  <si>
    <t>IST0595</t>
  </si>
  <si>
    <t>SU 50865 95027</t>
  </si>
  <si>
    <t>IST0596</t>
  </si>
  <si>
    <t>T / 1989 / S</t>
  </si>
  <si>
    <t>gable of S extension of 1869 house</t>
  </si>
  <si>
    <t>extension in Flemish Bond to 1869 S part of semi-detached house</t>
  </si>
  <si>
    <t>IST0597</t>
  </si>
  <si>
    <t>SU 50890 95024</t>
  </si>
  <si>
    <t xml:space="preserve">Tollgate Road </t>
  </si>
  <si>
    <t>13/14</t>
  </si>
  <si>
    <t>similar to estate houses in High Street</t>
  </si>
  <si>
    <t>IST0598</t>
  </si>
  <si>
    <t>SU 50760 94890</t>
  </si>
  <si>
    <t>Lock</t>
  </si>
  <si>
    <t>lock-keeper's house</t>
  </si>
  <si>
    <t>THAMES / 1958 / CONSERVANCY</t>
  </si>
  <si>
    <t>IST0599</t>
  </si>
  <si>
    <t>SU 51465 95454</t>
  </si>
  <si>
    <t>Thame Lane</t>
  </si>
  <si>
    <t>College Chapel</t>
  </si>
  <si>
    <t>on gable</t>
  </si>
  <si>
    <t>SCHOLA EUROPAEA, Culham - 1194452 | Historic England</t>
  </si>
  <si>
    <t>this commemorates the completion of the building; the foundation stone was laid in 1851</t>
  </si>
  <si>
    <t>IST0600</t>
  </si>
  <si>
    <t>Here is commemorated the service to Education of / Culham Church of Rngland College of Education. / Founded in 1852 by Samuel Wilberforce, Bishop of / Oxford, as "The Diocesan Training School", the College / functioned on this site until its closure in 19</t>
  </si>
  <si>
    <t>on window splayed sill</t>
  </si>
  <si>
    <t>IST0667</t>
  </si>
  <si>
    <t>IST1185</t>
  </si>
  <si>
    <t>SU 50086 94882</t>
  </si>
  <si>
    <t>Dovecote, Culham Manor</t>
  </si>
  <si>
    <t>C.B.1685</t>
  </si>
  <si>
    <t>on lintel above door</t>
  </si>
  <si>
    <t>DOVECOTE APPROXIMATELY 75 METRES WEST OF CULHAM MANOR, Culham - 1059793 | Historic England</t>
  </si>
  <si>
    <t>Built for Sir Cecil Bisshopp (or Bishop).</t>
  </si>
  <si>
    <t>IST1339</t>
  </si>
  <si>
    <t>SU 50483 95026</t>
  </si>
  <si>
    <t>In gable apex between windows</t>
  </si>
  <si>
    <t>IST1001</t>
  </si>
  <si>
    <t>SP 46325 03963</t>
  </si>
  <si>
    <t>Cumnor</t>
  </si>
  <si>
    <t>25, Dormer Cottage</t>
  </si>
  <si>
    <t>DORMER COTTAGE, Cumnor - 1048331 | Historic England</t>
  </si>
  <si>
    <t>date is of extension/rebuilding</t>
  </si>
  <si>
    <t>IST1002</t>
  </si>
  <si>
    <t>SP 45775 04455</t>
  </si>
  <si>
    <t>Leys Road</t>
  </si>
  <si>
    <t>United Reformed Church</t>
  </si>
  <si>
    <t>THIS STONE / [WAS LAID BY] / V..H THORNTON / ...OXFORD… /… 1896</t>
  </si>
  <si>
    <t>IST1003</t>
  </si>
  <si>
    <t>THIS STONE WAS LAID BY / [REVD]… ZZARD / PASTOR OF THE / [GEORGE] STREET CONGREGATIONAL CHURCH / OXFORD / JUNE 3 1896</t>
  </si>
  <si>
    <t>IST1004</t>
  </si>
  <si>
    <t>IST1005</t>
  </si>
  <si>
    <t>A / 1937 / D</t>
  </si>
  <si>
    <t>Wall of rear extension</t>
  </si>
  <si>
    <t>IST1006</t>
  </si>
  <si>
    <t>A / 2000 / D</t>
  </si>
  <si>
    <t>IST1367</t>
  </si>
  <si>
    <t>SP 46271 04084</t>
  </si>
  <si>
    <t>The Vine</t>
  </si>
  <si>
    <t>IST1371</t>
  </si>
  <si>
    <t>SP 45595 04259</t>
  </si>
  <si>
    <t>43, Leys Cottage</t>
  </si>
  <si>
    <t>BI1727</t>
  </si>
  <si>
    <t>43, LEYS ROAD, Cumnor - 1368577 | Historic England</t>
  </si>
  <si>
    <t>Initials are Bartholomew Innes, a builder.</t>
  </si>
  <si>
    <t>IST1372</t>
  </si>
  <si>
    <t>SP 45893 04269</t>
  </si>
  <si>
    <t>Westfield</t>
  </si>
  <si>
    <t>off High Street</t>
  </si>
  <si>
    <t>AD1733</t>
  </si>
  <si>
    <t>WESTFIELD HOUSE, Cumnor - 1048305 | Historic England</t>
  </si>
  <si>
    <t>IST1373</t>
  </si>
  <si>
    <t>SP 46969 04291</t>
  </si>
  <si>
    <t>Cumnor Hill</t>
  </si>
  <si>
    <t>IST1378</t>
  </si>
  <si>
    <t>SP 46147 04134</t>
  </si>
  <si>
    <t>Church of St Michael</t>
  </si>
  <si>
    <t>TB / GN / 1685</t>
  </si>
  <si>
    <t>Carved into newel post of staircase to bell chamber</t>
  </si>
  <si>
    <t>CHURCH OF ST MICHAEL, Cumnor - 1048342 | Historic England</t>
  </si>
  <si>
    <t>IST1379</t>
  </si>
  <si>
    <t>SP 45793 04484</t>
  </si>
  <si>
    <t>Tumbledown Hill</t>
  </si>
  <si>
    <t>THIS BUILDING WAS REOPENED / ON 1ST APRIL 2000 / FOLLOWING MAJOR REFURBISHMENT / WITH ADDITIONAL FUNDING FROM / CUMNOR PARISH COUNCIL / VALE OF WHITE HORSE DISTRICT COUNCIL / AND GENEROUS DONATIONS FROM / MANY LOCAL PEOPLE AND ORGANISATIONS</t>
  </si>
  <si>
    <t xml:space="preserve">The hall was opened in 1937, Thomas Rayson was the architect. </t>
  </si>
  <si>
    <t>IST1394</t>
  </si>
  <si>
    <t>SP 45959 04294</t>
  </si>
  <si>
    <t>College Farm</t>
  </si>
  <si>
    <t>1749 / HG</t>
  </si>
  <si>
    <t>Gable wall of stone barn, LHS near ground level</t>
  </si>
  <si>
    <t>IST1395</t>
  </si>
  <si>
    <t>SP 45636 03982</t>
  </si>
  <si>
    <t>Appleton Road</t>
  </si>
  <si>
    <t>Sports pavilion</t>
  </si>
  <si>
    <t>THIS BUILDING WAS OFFICIALLY OPENED / BY / MR NICK HARRIS / ON 15 OCT. 1995 / RENOVATION MADE POSSIBLE WITH SUPPORT FROM / THE SPORTS COUNCIL / CUMNOR PARISH COUNCIL / VALE OF WHITE HORSE DISTRICT COUNCIL / FOTBALL ASSOCIATION / SUPPORTERS AND FRIENDS OF CUMNOR MINORS F.C.</t>
  </si>
  <si>
    <t>brass?</t>
  </si>
  <si>
    <t>IST1445</t>
  </si>
  <si>
    <t>SP 46224 04157</t>
  </si>
  <si>
    <t>Vicarage stables</t>
  </si>
  <si>
    <t>B : B / 1767</t>
  </si>
  <si>
    <t>STABLES APPROXIMATELY 15 METRES SOUTH EAST OF THE VICARAGE, Cumnor - 1048332 | Historic England</t>
  </si>
  <si>
    <t xml:space="preserve">the initials are of Benjamin Buckler, vicar of Cumnor 1755-1780. see https://doi.org/10.1093/ref:odnb/3862 </t>
  </si>
  <si>
    <t>IST1446</t>
  </si>
  <si>
    <t>SP 46099 04167</t>
  </si>
  <si>
    <t xml:space="preserve">This building was officially opened by H M Lord / Lieutenant for Oxfordshire  Mr Hugo Brunner on / 27th September 1997 / The extensive renovation work and new extension / was made possible thanks to the hard work, / enthusiasm and generous donations received / from large numbers of individual supporters in / the local community. / This plaque also records our thanks to the Charitable Trusts, Foundations and local / companies who have supported this Community / Centre project as well as receipt of substantial / grant donations from the following [list follows]. </t>
  </si>
  <si>
    <t>IST1602</t>
  </si>
  <si>
    <t>DRC/HAH</t>
  </si>
  <si>
    <t>SU 66861 95293</t>
  </si>
  <si>
    <t>Cuxham</t>
  </si>
  <si>
    <t>Main Street</t>
  </si>
  <si>
    <t>E.W 1867</t>
  </si>
  <si>
    <t>inscribed brick in east elevation</t>
  </si>
  <si>
    <t>OBR.273</t>
  </si>
  <si>
    <t>https://historicengland.org.uk/listing/the-list/list-entry/1182026?section=official-list-entry</t>
  </si>
  <si>
    <t>the building lies to the rear of the Pitt Rivers museum, and pre-dates the present Le Gros Clark building</t>
  </si>
  <si>
    <t>IST1603</t>
  </si>
  <si>
    <t>W E 1867</t>
  </si>
  <si>
    <t>brick in wall of bridge over mill stream</t>
  </si>
  <si>
    <t>IST0789</t>
  </si>
  <si>
    <t>SP 46611 31502</t>
  </si>
  <si>
    <t>Deddington</t>
  </si>
  <si>
    <t>Main Road</t>
  </si>
  <si>
    <t>Sears House</t>
  </si>
  <si>
    <t>August 9th 1880</t>
  </si>
  <si>
    <t>Immediately above door</t>
  </si>
  <si>
    <t>Previously a chapel?</t>
  </si>
  <si>
    <t>IST0790</t>
  </si>
  <si>
    <t>SP 46712 31341</t>
  </si>
  <si>
    <t>New St/Brunel St</t>
  </si>
  <si>
    <t>(next to Bakehouse)</t>
  </si>
  <si>
    <t>J T 1958</t>
  </si>
  <si>
    <t>above window</t>
  </si>
  <si>
    <t>Previously two cottages, Burned down and rebuilt as one</t>
  </si>
  <si>
    <t>IST0791</t>
  </si>
  <si>
    <t>SP 46666 31427</t>
  </si>
  <si>
    <t>New St</t>
  </si>
  <si>
    <t>The Old Post House</t>
  </si>
  <si>
    <t>Haec Domus Readificata  MVJ GHJ A D MCMXXXV Above door</t>
  </si>
  <si>
    <t>IST0792</t>
  </si>
  <si>
    <t>SP 46688 31605</t>
  </si>
  <si>
    <t>Market Place/Hudson St</t>
  </si>
  <si>
    <t>Pretoria? House</t>
  </si>
  <si>
    <t>IST0793</t>
  </si>
  <si>
    <t>SP 46784 31584</t>
  </si>
  <si>
    <t>Chapel Square</t>
  </si>
  <si>
    <t>Weslyan Reform Chapel</t>
  </si>
  <si>
    <t>Weslyan reform Chapel 1851</t>
  </si>
  <si>
    <t>above door</t>
  </si>
  <si>
    <t>IST0797</t>
  </si>
  <si>
    <t>SP 46984 31695</t>
  </si>
  <si>
    <t>Clifton Road</t>
  </si>
  <si>
    <t>Castle End House</t>
  </si>
  <si>
    <t>1617</t>
  </si>
  <si>
    <t>In rectangle above window above door</t>
  </si>
  <si>
    <t>IST0798</t>
  </si>
  <si>
    <t>SP 46883 31553</t>
  </si>
  <si>
    <t>Hopcraft Lane</t>
  </si>
  <si>
    <t>1655 ZS 1735</t>
  </si>
  <si>
    <t>Under roof above front door</t>
  </si>
  <si>
    <t>THE SCHOOL HOUSE, Deddington - 1365844 | Historic England</t>
  </si>
  <si>
    <t>IST0799</t>
  </si>
  <si>
    <t>SP 46883 31554</t>
  </si>
  <si>
    <t>H E S 1917</t>
  </si>
  <si>
    <t>On shield in stone above left-hand window</t>
  </si>
  <si>
    <t>IST0800</t>
  </si>
  <si>
    <t>SP46799 31422</t>
  </si>
  <si>
    <t>Goose Green</t>
  </si>
  <si>
    <t>Castle View</t>
  </si>
  <si>
    <t>Below roof line next to upstairs window</t>
  </si>
  <si>
    <t>CASTLE VIEW, Deddington - 1200284 | Historic England</t>
  </si>
  <si>
    <t>IST0801</t>
  </si>
  <si>
    <t>SP 46682 31722</t>
  </si>
  <si>
    <t>The Hermitage</t>
  </si>
  <si>
    <t>1640?</t>
  </si>
  <si>
    <t>In stone on back roof strut on end</t>
  </si>
  <si>
    <t>THE HERMITAGE, Deddington - 1046323 | Historic England</t>
  </si>
  <si>
    <t>IST0816</t>
  </si>
  <si>
    <t>SP 46784 31773</t>
  </si>
  <si>
    <t>Victoria Terrace</t>
  </si>
  <si>
    <t>Stoneleigh House</t>
  </si>
  <si>
    <t>1890 Stoneleigh House</t>
  </si>
  <si>
    <t>Above door</t>
  </si>
  <si>
    <t>IST0718</t>
  </si>
  <si>
    <t>Denton</t>
  </si>
  <si>
    <t>Lower Farm, barn</t>
  </si>
  <si>
    <t>TM 1843</t>
  </si>
  <si>
    <t>tie beam</t>
  </si>
  <si>
    <t>IST1280</t>
  </si>
  <si>
    <t>SU 53162 89959</t>
  </si>
  <si>
    <t>Didcot</t>
  </si>
  <si>
    <t>Hagbourne Road</t>
  </si>
  <si>
    <t>5, formerly Calnan's</t>
  </si>
  <si>
    <t>E / 1906 / S</t>
  </si>
  <si>
    <t>in gable facing street</t>
  </si>
  <si>
    <t>IST1281</t>
  </si>
  <si>
    <t>SU 52786 89950</t>
  </si>
  <si>
    <t>Broadway</t>
  </si>
  <si>
    <t>WESLEYAN / 1903</t>
  </si>
  <si>
    <t>In roundel on gable facing street</t>
  </si>
  <si>
    <t>IST1282</t>
  </si>
  <si>
    <t>Mr J. VANNER EARLY / 1903</t>
  </si>
  <si>
    <t>façade above plinth</t>
  </si>
  <si>
    <t>There are a number of other stones nearby, undated but with initials, and one 'in memoriam'.</t>
  </si>
  <si>
    <t>IST1324</t>
  </si>
  <si>
    <t>SU 51972 90419</t>
  </si>
  <si>
    <t>Lydalls Road</t>
  </si>
  <si>
    <t>The Old Church Rooms</t>
  </si>
  <si>
    <t>+ / THIS BUILDING WAS USED AS A / W.A.D. HOSPITAL / DURING THE GREAT WAR / FROM AUG. 1914 TO NOV. 1914 / AND STAFFED BY No. 12 DETACHMENT / BERKSHIRE BRANCH / RITISH RED CROSS SOCIETY</t>
  </si>
  <si>
    <t>façade below window</t>
  </si>
  <si>
    <t>IST1325</t>
  </si>
  <si>
    <t>SU 52060 90446</t>
  </si>
  <si>
    <t>131-133</t>
  </si>
  <si>
    <t>W N / 1893</t>
  </si>
  <si>
    <t>façade first floor central</t>
  </si>
  <si>
    <t>IST1326</t>
  </si>
  <si>
    <t>SU 51966 90506</t>
  </si>
  <si>
    <t>All Saints' Youth and Community Hall</t>
  </si>
  <si>
    <t>Foundations Laid / September 2011</t>
  </si>
  <si>
    <t>low down on front wall</t>
  </si>
  <si>
    <t>IST1277</t>
  </si>
  <si>
    <t>SP 39020 21190</t>
  </si>
  <si>
    <t>Ditchley</t>
  </si>
  <si>
    <t>House</t>
  </si>
  <si>
    <t>On rainwater heads</t>
  </si>
  <si>
    <t>DITCHLEY HOUSE INCLUDING FLANKING PAVILIONS, Spelsbury - 1251422 | Historic England</t>
  </si>
  <si>
    <t>IST0337</t>
  </si>
  <si>
    <t>SU 57927 94196</t>
  </si>
  <si>
    <t>Dorchester</t>
  </si>
  <si>
    <t>Abbey Church</t>
  </si>
  <si>
    <t>I.W. 1602</t>
  </si>
  <si>
    <t>W tower</t>
  </si>
  <si>
    <t>ABBEY CHURCH OF ST PETER AND ST PAUL, Dorchester - 1193595 | Historic England</t>
  </si>
  <si>
    <r>
      <rPr>
        <sz val="10"/>
        <color rgb="FF000000"/>
        <rFont val="Arial"/>
        <family val="2"/>
      </rPr>
      <t>See Warwick Rodwell,</t>
    </r>
    <r>
      <rPr>
        <i/>
        <sz val="10"/>
        <color rgb="FF000000"/>
        <rFont val="Arial"/>
        <family val="2"/>
      </rPr>
      <t xml:space="preserve">Dorchester Abbey </t>
    </r>
    <r>
      <rPr>
        <sz val="10"/>
        <color rgb="FF000000"/>
        <rFont val="Arial"/>
        <family val="2"/>
      </rPr>
      <t>(2009) p.196, note 1.</t>
    </r>
  </si>
  <si>
    <t>IST0338</t>
  </si>
  <si>
    <t>SU 57856 94219</t>
  </si>
  <si>
    <t>Abbey Lychgate</t>
  </si>
  <si>
    <t>Erected by George and Esther May 1867</t>
  </si>
  <si>
    <t>Inner face of E truss</t>
  </si>
  <si>
    <t>Timber</t>
  </si>
  <si>
    <t>Lychgate approximately 40 metres west of Dorchester Abbey, Dorchester - 1286061 | Historic England</t>
  </si>
  <si>
    <t>Additional inscription on the outer face of the E truss 'Restored in 1981 by American Friends in memory of Edith Gratia Stedman OBE'.</t>
  </si>
  <si>
    <t>IST0339</t>
  </si>
  <si>
    <t>SU 57888 94132</t>
  </si>
  <si>
    <t>The Toll House</t>
  </si>
  <si>
    <t>1823 and Nov 15 1894</t>
  </si>
  <si>
    <t xml:space="preserve">On plinth </t>
  </si>
  <si>
    <t>THE TOLL HOUSE AND ATTACHED CHURCHYARD WALL, Dorchester - 1047862 | Historic England</t>
  </si>
  <si>
    <t>These are inscribed flood marks on the Toll house which was built in1815.</t>
  </si>
  <si>
    <t>IST0340</t>
  </si>
  <si>
    <t>SU 57786 94325</t>
  </si>
  <si>
    <t>The White Hart</t>
  </si>
  <si>
    <t>Front elevation</t>
  </si>
  <si>
    <t>Brick</t>
  </si>
  <si>
    <t>THE WHITE HART HOTEL (PART), Dorchester - 1047829 | Historic England</t>
  </si>
  <si>
    <t>Inscription made up of darker bricks on infill panels of timber frame and represents the remodelling of an earlier building.</t>
  </si>
  <si>
    <t>IST0341</t>
  </si>
  <si>
    <t>SU 57781 94347</t>
  </si>
  <si>
    <t>34, Abbey Cottage</t>
  </si>
  <si>
    <t xml:space="preserve">C et AM restavraærvnt 1984. </t>
  </si>
  <si>
    <t>Front elevation bressumer</t>
  </si>
  <si>
    <t>ABBEY COTTAGE, Dorchester - 1047830 | Historic England</t>
  </si>
  <si>
    <t>Commemorates the restoration on the building by Charles and Adrienne Mould. He was Secretary of the Bodleian Library at the time.</t>
  </si>
  <si>
    <t>IST0342</t>
  </si>
  <si>
    <t>SU 57772 94371</t>
  </si>
  <si>
    <t>36, Clementine Cottage</t>
  </si>
  <si>
    <t>Lintel over ground floor fireplace</t>
  </si>
  <si>
    <t>CLEMENTINE COTTAGE, Dorchester - 1369114 | Historic England</t>
  </si>
  <si>
    <t>Totally spurious date carved by the owner in C20.</t>
  </si>
  <si>
    <t>IST0343</t>
  </si>
  <si>
    <t>SU 57754 94418</t>
  </si>
  <si>
    <t>To the left of ground floor shop window</t>
  </si>
  <si>
    <t>54, HIGH STREET, Dorchester - 1285843 | Historic England</t>
  </si>
  <si>
    <t>Date scratched in brick. Probably relates to the insertion of the shop window.</t>
  </si>
  <si>
    <t>IST0344</t>
  </si>
  <si>
    <t>SU 57755 94358</t>
  </si>
  <si>
    <t>1610  I.H.</t>
  </si>
  <si>
    <t>First floor upright on front elevation</t>
  </si>
  <si>
    <t>55, HIGH STREET, Dorchester - 1047840 | Historic England</t>
  </si>
  <si>
    <t>Building probably accommodation extension to the Bull Inn. The initials are said to be those of John Hatchman.</t>
  </si>
  <si>
    <t>IST0345</t>
  </si>
  <si>
    <t>SU 579 942</t>
  </si>
  <si>
    <t>CS1860</t>
  </si>
  <si>
    <t>N corner brick of W gable</t>
  </si>
  <si>
    <t>Too high to be graffiti.?date of erection as butcher's shop</t>
  </si>
  <si>
    <t>IST0346</t>
  </si>
  <si>
    <t>SU 58034 93872</t>
  </si>
  <si>
    <t>Dorchester bridge</t>
  </si>
  <si>
    <t>1811 and1812</t>
  </si>
  <si>
    <t>See Notes</t>
  </si>
  <si>
    <t>Underside of central span</t>
  </si>
  <si>
    <t>THE BRIDGE AND CAUSEWAY, Dorchester - 1286225 | Historic England</t>
  </si>
  <si>
    <t>Only visible by boat: 'The first stone of this bridge was laid by Mr Willm. Davey on the Overy side Oct.25 1811: the first on the Dorchester side was laid by Mr Thos. Latham Sep 3 1812.'  Bridge completed 1815.</t>
  </si>
  <si>
    <t>IST0347</t>
  </si>
  <si>
    <t>SU 579 939</t>
  </si>
  <si>
    <t>Bridge End</t>
  </si>
  <si>
    <t>GB 1909</t>
  </si>
  <si>
    <t>S Gable, E elevation</t>
  </si>
  <si>
    <t>The initials are for George Brown and it is the date of the building.</t>
  </si>
  <si>
    <t>IST0348</t>
  </si>
  <si>
    <t>SU 57876 94028</t>
  </si>
  <si>
    <t>CL 1715</t>
  </si>
  <si>
    <t>First floor East elevation</t>
  </si>
  <si>
    <t>12, BRIDGE END, Dorchester - 1286132 | Historic England</t>
  </si>
  <si>
    <t>Refronting of earlier timber framed building.</t>
  </si>
  <si>
    <t>IST0349</t>
  </si>
  <si>
    <t>SU 57869 93870</t>
  </si>
  <si>
    <t>over entrance door on E elevation</t>
  </si>
  <si>
    <t>BRIDGE END CLOSE, Dorchester - 1193474 | Historic England</t>
  </si>
  <si>
    <t>see also IST749. Both date stones are of the same style and represent two phases of building.</t>
  </si>
  <si>
    <t>IST0350</t>
  </si>
  <si>
    <t>SU 579 946</t>
  </si>
  <si>
    <t>Martin's Lane</t>
  </si>
  <si>
    <t>8, Jemmet's Close</t>
  </si>
  <si>
    <t>HB 1863</t>
  </si>
  <si>
    <t>N gable</t>
  </si>
  <si>
    <t>Scratched inscription. Probable date of remodelling.</t>
  </si>
  <si>
    <t>IST0351</t>
  </si>
  <si>
    <t>SU 576 949</t>
  </si>
  <si>
    <t>J &amp; S Lowe 1904</t>
  </si>
  <si>
    <t>N gable E elevation</t>
  </si>
  <si>
    <t>Date of erection.</t>
  </si>
  <si>
    <t>IST0352</t>
  </si>
  <si>
    <t>SU 579 945</t>
  </si>
  <si>
    <t>Gable of E elevation</t>
  </si>
  <si>
    <t>Foundation stone of Girls' and Infants' school designed by George Gilbert Scott, laid 22nd June. School opened 7th January 1872.</t>
  </si>
  <si>
    <t>IST0353</t>
  </si>
  <si>
    <t>School House 1896</t>
  </si>
  <si>
    <t>E gable</t>
  </si>
  <si>
    <t>Modern date stone. The building was the Boys ' School of 1895 designed by Samuel Johns of Wallingford.</t>
  </si>
  <si>
    <t>IST0354</t>
  </si>
  <si>
    <t>SU 579 947</t>
  </si>
  <si>
    <t>22 to 24</t>
  </si>
  <si>
    <t>Abbey Cottages / S 1889 S</t>
  </si>
  <si>
    <t>Centre of W elevation</t>
  </si>
  <si>
    <t>Date of erection. Semi-detached pair of cottages.</t>
  </si>
  <si>
    <t>IST0355</t>
  </si>
  <si>
    <t>5c-d</t>
  </si>
  <si>
    <t>MMXVIII</t>
  </si>
  <si>
    <t>First floor, centre of E elevation.s</t>
  </si>
  <si>
    <t>Modern semi-detached pair of cottages.</t>
  </si>
  <si>
    <t>IST0356</t>
  </si>
  <si>
    <t>SU 57845 94127</t>
  </si>
  <si>
    <t>Rotten Row</t>
  </si>
  <si>
    <t>IC 1781</t>
  </si>
  <si>
    <t>Corner brick at W end of S elevation</t>
  </si>
  <si>
    <t>WILLOW TREE COTTAGE, Dorchester - 1047812 | Historic England</t>
  </si>
  <si>
    <t>Scratched inscription. ? Date of building.</t>
  </si>
  <si>
    <t>IST0357</t>
  </si>
  <si>
    <t>SU 57820 93983</t>
  </si>
  <si>
    <t>Samian Way</t>
  </si>
  <si>
    <t>Mollymops</t>
  </si>
  <si>
    <t>1701 with metal profile bust.</t>
  </si>
  <si>
    <t>Over door in centre of S elevation.</t>
  </si>
  <si>
    <t>MOLLYMOPS, Dorchester - 1047815 | Historic England</t>
  </si>
  <si>
    <t>IST0358</t>
  </si>
  <si>
    <t>SU 57911 94272</t>
  </si>
  <si>
    <t>Manor Farm Road</t>
  </si>
  <si>
    <t>Rectory</t>
  </si>
  <si>
    <t>1857 and coat of arms of Sts Peter &amp; Paul</t>
  </si>
  <si>
    <t>S (rear) elevation beneath chimney.</t>
  </si>
  <si>
    <t>THE RECTORY, Dorchester - 1180497 | Historic England</t>
  </si>
  <si>
    <t>Designed by David Brandon.</t>
  </si>
  <si>
    <t>IST0359</t>
  </si>
  <si>
    <t>SU 58198 93948</t>
  </si>
  <si>
    <t>Overy</t>
  </si>
  <si>
    <t>Overy House</t>
  </si>
  <si>
    <t>Right of front door.</t>
  </si>
  <si>
    <t>OVERY FARM COTTAGE, Dorchester - 1369103 | Historic England</t>
  </si>
  <si>
    <t>? Date of erection.</t>
  </si>
  <si>
    <t>IST0360</t>
  </si>
  <si>
    <t>SU 58257 94015</t>
  </si>
  <si>
    <t>Manor House</t>
  </si>
  <si>
    <t>D / WH / 1712</t>
  </si>
  <si>
    <t>S W elevation first floor, right of door</t>
  </si>
  <si>
    <t>MANOR HOUSE AND ATTACHED GARDEN WALL TO REAR, Dorchester - 1047809 | Historic England</t>
  </si>
  <si>
    <t>Commemorates the Davey family.</t>
  </si>
  <si>
    <t>IST0361</t>
  </si>
  <si>
    <t>SU 578 943</t>
  </si>
  <si>
    <t>Watling Lane</t>
  </si>
  <si>
    <t>Gable E elevation</t>
  </si>
  <si>
    <t>New house, replacing bungalow.</t>
  </si>
  <si>
    <t>IST0749</t>
  </si>
  <si>
    <t>on N elevation of rear wing</t>
  </si>
  <si>
    <t>See also stone of 17 (IST349) Both date stones are of the same style and represent two phases of building.</t>
  </si>
  <si>
    <t>IST1187</t>
  </si>
  <si>
    <t>Dorchester on Thames</t>
  </si>
  <si>
    <t>above fireplace</t>
  </si>
  <si>
    <t>IST0671</t>
  </si>
  <si>
    <t>SU 48106 94090</t>
  </si>
  <si>
    <t>Drayton by Abingdon</t>
  </si>
  <si>
    <t>Almshouses</t>
  </si>
  <si>
    <t>These houses were erected / With Part of the / Charitable Contributions / Raised for the / Relief of the / unhappy Sufferers hurt / By the dreadful Fire / On the 16th of April 1780</t>
  </si>
  <si>
    <t>gable to street (top)</t>
  </si>
  <si>
    <t>no?</t>
  </si>
  <si>
    <t>This stone looks very new</t>
  </si>
  <si>
    <t>IST0672</t>
  </si>
  <si>
    <t>The Almshouses were / Demolished and Rebuilt / in 1980</t>
  </si>
  <si>
    <t>gable below 671</t>
  </si>
  <si>
    <t>The water fountain outside is listed https://historicengland.org.uk/listing/the-list/list-entry/1253340</t>
  </si>
  <si>
    <t>IST0673</t>
  </si>
  <si>
    <t>SU 47953 94111</t>
  </si>
  <si>
    <t>near no.17</t>
  </si>
  <si>
    <t>P C / 2015</t>
  </si>
  <si>
    <t>façade, first floor centre</t>
  </si>
  <si>
    <t>PC probably Paul Caudwell owner, see P15/V1269/FUL</t>
  </si>
  <si>
    <t>IST0674</t>
  </si>
  <si>
    <t>SU 47640 94221</t>
  </si>
  <si>
    <t>Drayton Baptist Church</t>
  </si>
  <si>
    <t>Illegible apart from date</t>
  </si>
  <si>
    <t>in roundel in gable</t>
  </si>
  <si>
    <t>IST1147</t>
  </si>
  <si>
    <t>SU 47942 94651</t>
  </si>
  <si>
    <t>millennium green</t>
  </si>
  <si>
    <t>sundial</t>
  </si>
  <si>
    <t>see image</t>
  </si>
  <si>
    <t>on surround</t>
  </si>
  <si>
    <t>IST1148</t>
  </si>
  <si>
    <t>SU 48003 94279</t>
  </si>
  <si>
    <t>3A</t>
  </si>
  <si>
    <t>in brickwork, first floor</t>
  </si>
  <si>
    <t>set in place during construction by Mr Longford, the present owner planning app P19/V3186/FUL</t>
  </si>
  <si>
    <t>IST1149</t>
  </si>
  <si>
    <t>SU 48032 94179</t>
  </si>
  <si>
    <t>8 The Engine House</t>
  </si>
  <si>
    <t>L. C. / 1894</t>
  </si>
  <si>
    <t>central to façade at first floor level</t>
  </si>
  <si>
    <t xml:space="preserve">Brickwork is stretcher bond - is this OK for 1894? </t>
  </si>
  <si>
    <t>IST0256</t>
  </si>
  <si>
    <t>SU 59664 96547</t>
  </si>
  <si>
    <t>Drayton St Leonard</t>
  </si>
  <si>
    <t>Ford Lane</t>
  </si>
  <si>
    <t>1, Church Cottages</t>
  </si>
  <si>
    <t>H B 1866</t>
  </si>
  <si>
    <t>Above front entrance door</t>
  </si>
  <si>
    <t>IST0257</t>
  </si>
  <si>
    <t>SU 595 963</t>
  </si>
  <si>
    <t>1879?</t>
  </si>
  <si>
    <t>1879 Wesleyan Chapel?</t>
  </si>
  <si>
    <t>Road facing side of building</t>
  </si>
  <si>
    <t>Functioned till 1958: not the first chapel &amp; said to be built on land of local grocer and baker</t>
  </si>
  <si>
    <t>IST0747</t>
  </si>
  <si>
    <t>SU 59754 96049</t>
  </si>
  <si>
    <t>Garage</t>
  </si>
  <si>
    <t>above doors</t>
  </si>
  <si>
    <t>IST1342</t>
  </si>
  <si>
    <t>SU 47780 94753</t>
  </si>
  <si>
    <t>Drayton-by-Abingdon</t>
  </si>
  <si>
    <t>Barrow Road</t>
  </si>
  <si>
    <t>Harvest Cottage</t>
  </si>
  <si>
    <t>Set in chimneystack at gable</t>
  </si>
  <si>
    <t>IST1343</t>
  </si>
  <si>
    <t>SU 47809 94684</t>
  </si>
  <si>
    <t>on stone central to façade</t>
  </si>
  <si>
    <t>paint on stone</t>
  </si>
  <si>
    <t xml:space="preserve">the date is painted on the lower part of a square stone set into brick. </t>
  </si>
  <si>
    <t>IST1344</t>
  </si>
  <si>
    <t>SU 47824 94611</t>
  </si>
  <si>
    <t>Crabtree Lane</t>
  </si>
  <si>
    <t>T C / 1854</t>
  </si>
  <si>
    <t>IST1345</t>
  </si>
  <si>
    <t>SU 47846 94229</t>
  </si>
  <si>
    <t>Gravel Lane</t>
  </si>
  <si>
    <t>Groom's Cottage</t>
  </si>
  <si>
    <t>C C C / 1825</t>
  </si>
  <si>
    <t>in gable above first floor windows</t>
  </si>
  <si>
    <t>the brickwork is all stretcher bond and nothing looks as old as 1825</t>
  </si>
  <si>
    <t>IST0719</t>
  </si>
  <si>
    <t>Dunsden</t>
  </si>
  <si>
    <t>Hampstead Farm, barn</t>
  </si>
  <si>
    <t>central barn, midstrey tie beam</t>
  </si>
  <si>
    <t>IST1163</t>
  </si>
  <si>
    <t>SU 51599 88251</t>
  </si>
  <si>
    <t>East Hagbourne</t>
  </si>
  <si>
    <t>Coscote Manor</t>
  </si>
  <si>
    <t>S / R M / 1682</t>
  </si>
  <si>
    <t>carved into pendant in western dormer</t>
  </si>
  <si>
    <t>timber</t>
  </si>
  <si>
    <t>OBR.445</t>
  </si>
  <si>
    <t>COSCOTE MANOR AND YEW TREE FAMHOUSE AND ATTACHED WALL, East Hagbourne - 1368771 | Historic England</t>
  </si>
  <si>
    <t>RS is Robert Sayer, who sold the manor in 1690</t>
  </si>
  <si>
    <t>IST1458</t>
  </si>
  <si>
    <t>SU 52860 88308</t>
  </si>
  <si>
    <t>Kingsholme</t>
  </si>
  <si>
    <t>1591 / KHC</t>
  </si>
  <si>
    <t>lintel of rear door frame</t>
  </si>
  <si>
    <t>KINGS HOLME, East Hagbourne - 1285251 | Historic England</t>
  </si>
  <si>
    <t>IST1271</t>
  </si>
  <si>
    <t>SU 41891 93017</t>
  </si>
  <si>
    <t>East Hanney</t>
  </si>
  <si>
    <t>Dorley House</t>
  </si>
  <si>
    <t>H W P / 1922</t>
  </si>
  <si>
    <t>in gable wall, stone set in cross of grey header bricks</t>
  </si>
  <si>
    <t>Planning application P87/V0513/COU for Miss H Shepherd entaileda major rebuilding of the roof and gable wall, the re-siting of the 1922 stone and the addition of the 1988 stone. It was formerly a Post Office. See East Hanney Then and Now (http://hanneyhistory.org.uk/wp-content/uploads/2018/08/East-Hanney-then-and-now.pdf)</t>
  </si>
  <si>
    <t>IST1272</t>
  </si>
  <si>
    <t>S T A / 1988</t>
  </si>
  <si>
    <t>IST1292</t>
  </si>
  <si>
    <t>SU 41559 92700</t>
  </si>
  <si>
    <t>Gilbert's Cottage</t>
  </si>
  <si>
    <t>in west gable</t>
  </si>
  <si>
    <t>grey header bricks</t>
  </si>
  <si>
    <t>IST1382</t>
  </si>
  <si>
    <t>SP 44864 03298</t>
  </si>
  <si>
    <t>Eaton</t>
  </si>
  <si>
    <t>Manor Farmhouse</t>
  </si>
  <si>
    <t>D / RI / 1677</t>
  </si>
  <si>
    <t>left gable wall</t>
  </si>
  <si>
    <t>MANOR FARMHOUSE, Appleton-with-Eaton - 1048423 | Historic England</t>
  </si>
  <si>
    <t>no image available, not visible from road</t>
  </si>
  <si>
    <t>IST1133</t>
  </si>
  <si>
    <t>SP 53991 10232</t>
  </si>
  <si>
    <t>Elsfield</t>
  </si>
  <si>
    <t>Unnamed road through village</t>
  </si>
  <si>
    <t>Unnamed building alongside road</t>
  </si>
  <si>
    <t>…0</t>
  </si>
  <si>
    <t>Illegible</t>
  </si>
  <si>
    <t>On side facing road</t>
  </si>
  <si>
    <t>https://goo.gl/maps/4vG15NVSnv45SBhz8</t>
  </si>
  <si>
    <t>IST1134</t>
  </si>
  <si>
    <t>SP 53978 10091</t>
  </si>
  <si>
    <t>Rosie's Cottage</t>
  </si>
  <si>
    <t>On upper-left side of front of cottage</t>
  </si>
  <si>
    <t>IST0748</t>
  </si>
  <si>
    <t>Eynsham</t>
  </si>
  <si>
    <t>1561 / T P</t>
  </si>
  <si>
    <t>IST0999</t>
  </si>
  <si>
    <t>SP 43164 09254</t>
  </si>
  <si>
    <t>Baptist Church</t>
  </si>
  <si>
    <t>Baptist Churrch / Erected A.D. 1818</t>
  </si>
  <si>
    <t>plaque above door</t>
  </si>
  <si>
    <t>EYNSHAM BAPTIST CHURCH, Eynsham - 1048984 | Historic England</t>
  </si>
  <si>
    <t>IST1482</t>
  </si>
  <si>
    <t>JM</t>
  </si>
  <si>
    <t>SP 43341 09268</t>
  </si>
  <si>
    <t>carved on doorway lintel</t>
  </si>
  <si>
    <t>IST1490</t>
  </si>
  <si>
    <t>SP 43481 09346</t>
  </si>
  <si>
    <t xml:space="preserve">THIS / COTTAGE WAS / RESTORED BY THE / C.P.R.E. OXON / BUILDINGS / PRESERVATION / TRUST LTD. / IN 1977 </t>
  </si>
  <si>
    <t>IST1491</t>
  </si>
  <si>
    <t>SP 42789 09476</t>
  </si>
  <si>
    <t>Witney Road</t>
  </si>
  <si>
    <t>Bartholomew School</t>
  </si>
  <si>
    <t>BARTHOLOMEW SCHOOL, Eynsham - 1198790 | Historic England</t>
  </si>
  <si>
    <t>IST1492</t>
  </si>
  <si>
    <t>SP 42516 09868</t>
  </si>
  <si>
    <t>Old Witney Road</t>
  </si>
  <si>
    <t>HALF PENNY / 1965</t>
  </si>
  <si>
    <t>on brick wall to road</t>
  </si>
  <si>
    <t>This is a replica halfpenny and may indicate the date of the house</t>
  </si>
  <si>
    <t>IST1493</t>
  </si>
  <si>
    <t>SP 42703 09604</t>
  </si>
  <si>
    <t>J + C / 1850</t>
  </si>
  <si>
    <t>centrally placed at first floor level between two semi-detached cottages</t>
  </si>
  <si>
    <t>IST1494</t>
  </si>
  <si>
    <t>SP 43290 09263</t>
  </si>
  <si>
    <t>The Square</t>
  </si>
  <si>
    <t>Cross</t>
  </si>
  <si>
    <t>This replacement cross / was erected on / February 4th 1991 by / Eynsham Parish Council / carved by W. J. Brown / to design advice by / W, Bainbridge</t>
  </si>
  <si>
    <t>plaque on Bartholomew Room</t>
  </si>
  <si>
    <t>BASE OF MARKET CROSS APPROXIMATELY 2 METRES SOUTH OF BARTHOLOMEW ROOM, Eynsham - 1198732 | Historic England</t>
  </si>
  <si>
    <t>Only the base is listed. The shaft is modern, as the plaque states</t>
  </si>
  <si>
    <t>IST1495</t>
  </si>
  <si>
    <t>Bartholomew Room</t>
  </si>
  <si>
    <t>THE MARKET SQUARE / was renovated in the /Golden Jubilee year / 2002</t>
  </si>
  <si>
    <t>plaque on wall of Bartholomew Room</t>
  </si>
  <si>
    <t>Bartholomew Room, Eynsham - 1048963 | Historic England</t>
  </si>
  <si>
    <t>IST1496</t>
  </si>
  <si>
    <t>This building was bought for / the people of EYNSHAM with / money raised to mark the / Silver Jubilee of / Her Majesty QUEEN ELIZABETH II / in June 1977</t>
  </si>
  <si>
    <t>IST1497</t>
  </si>
  <si>
    <t>SP 43216 09210</t>
  </si>
  <si>
    <t>Abbey Street</t>
  </si>
  <si>
    <t>reset in quoin</t>
  </si>
  <si>
    <t>2 AND 2A, ABBEY STREET, Eynsham - 1198217 | Historic England</t>
  </si>
  <si>
    <t>IST1498</t>
  </si>
  <si>
    <t>SP 43311 09300</t>
  </si>
  <si>
    <t>St Leonard's Hall</t>
  </si>
  <si>
    <t>stone at ground level central to others with initials</t>
  </si>
  <si>
    <t>this was the former Wesleyan chapel.</t>
  </si>
  <si>
    <t>IST1499</t>
  </si>
  <si>
    <t>off Lombard Street</t>
  </si>
  <si>
    <t>Baptist Church / Erected 1818</t>
  </si>
  <si>
    <t>On church façade</t>
  </si>
  <si>
    <t>IST0913</t>
  </si>
  <si>
    <t>SU 28860 95580</t>
  </si>
  <si>
    <t>Faringdon</t>
  </si>
  <si>
    <t>McColls</t>
  </si>
  <si>
    <t>plaque in gable</t>
  </si>
  <si>
    <t>IST0914</t>
  </si>
  <si>
    <t>SU 28796 95549</t>
  </si>
  <si>
    <t>Gloucester Street</t>
  </si>
  <si>
    <t>Corn Exchange</t>
  </si>
  <si>
    <t>1863 / THE EARTH / IS FULL OF / THY RICHES</t>
  </si>
  <si>
    <t>above door; date under oriel</t>
  </si>
  <si>
    <t>THE CORN EXCHANGE AND FORMER SAVINGS BANK, Great Faringdon - 1368496 | Historic England</t>
  </si>
  <si>
    <t>IST0915</t>
  </si>
  <si>
    <t>SU 28796 95550</t>
  </si>
  <si>
    <t>former Savings Bank</t>
  </si>
  <si>
    <t>Faringdon Savings Bank 1863</t>
  </si>
  <si>
    <t>IST0916</t>
  </si>
  <si>
    <t>SU 28823 95535</t>
  </si>
  <si>
    <t>Marlborough Street</t>
  </si>
  <si>
    <t>former Post Office</t>
  </si>
  <si>
    <t>Erected 1898</t>
  </si>
  <si>
    <t>below shaped gable</t>
  </si>
  <si>
    <t>Post Office' in stone below window.</t>
  </si>
  <si>
    <t>IST0917</t>
  </si>
  <si>
    <t>SU 28802 95487</t>
  </si>
  <si>
    <t>Blessed Hugh catholic church</t>
  </si>
  <si>
    <t>CONGREGATIONAL / … / 1840</t>
  </si>
  <si>
    <t>in crenellated gable</t>
  </si>
  <si>
    <t>ROMAN CATHOLIC CHURCH OF THE BLESSED HUGH AND ST THOMAS, Great Faringdon - 1368528 | Historic England</t>
  </si>
  <si>
    <t>Converted from a Congregational chapel</t>
  </si>
  <si>
    <t>IST1572</t>
  </si>
  <si>
    <t>SU 28640 95379</t>
  </si>
  <si>
    <t>Coxwell Street</t>
  </si>
  <si>
    <t>United Church</t>
  </si>
  <si>
    <t>Primitive 1896 Methodists</t>
  </si>
  <si>
    <t>around arch of main (SE) window</t>
  </si>
  <si>
    <t>IST1573</t>
  </si>
  <si>
    <t>SU 28616 95554</t>
  </si>
  <si>
    <t>Masonic Hall</t>
  </si>
  <si>
    <t>On brick building in front of hall</t>
  </si>
  <si>
    <t>IST1574</t>
  </si>
  <si>
    <t>SU 28939 95686</t>
  </si>
  <si>
    <t>Swan Lane</t>
  </si>
  <si>
    <t>Eastfield Court</t>
  </si>
  <si>
    <t>Eastfield Court / 1987</t>
  </si>
  <si>
    <t>On Church Street elevation</t>
  </si>
  <si>
    <t>IST1575</t>
  </si>
  <si>
    <t>SU 28755 95559</t>
  </si>
  <si>
    <t>IST1576</t>
  </si>
  <si>
    <t>SU 28905 95646</t>
  </si>
  <si>
    <t>Salutation Mansions</t>
  </si>
  <si>
    <t>On chimneystack to front elevation</t>
  </si>
  <si>
    <t>former Salutation Inn.</t>
  </si>
  <si>
    <t>IST1577</t>
  </si>
  <si>
    <t>SU 28912 95636</t>
  </si>
  <si>
    <t>GFC / 1890</t>
  </si>
  <si>
    <t>IST1578</t>
  </si>
  <si>
    <t>SU 28863 95584</t>
  </si>
  <si>
    <t>between first floor windows</t>
  </si>
  <si>
    <t xml:space="preserve">https://historicengland.org.uk/listing/the-list/list-entry/1368527?section=official-list-entry </t>
  </si>
  <si>
    <t>IST1104</t>
  </si>
  <si>
    <t>SP 57633 05901</t>
  </si>
  <si>
    <t>Forest Hill &amp; Shotover</t>
  </si>
  <si>
    <t>Old Road</t>
  </si>
  <si>
    <t>On left at start of  bridleway down to Shotover House</t>
  </si>
  <si>
    <t>In gable</t>
  </si>
  <si>
    <t>IST1135</t>
  </si>
  <si>
    <t>SP 58411 06722</t>
  </si>
  <si>
    <t>Shotover Estate</t>
  </si>
  <si>
    <t>Shotover House</t>
  </si>
  <si>
    <t>17 / 18 / SANS CRAINDIE</t>
  </si>
  <si>
    <t>On rainwater head of drainpipe at front of house</t>
  </si>
  <si>
    <t>Shotover_House_drainpipe</t>
  </si>
  <si>
    <t>The arms of the Tyrrell family of Boreham House in Essex have the motto SANS CRAINDIE (without fear)</t>
  </si>
  <si>
    <t>IST1286</t>
  </si>
  <si>
    <t>SU 41948 99239</t>
  </si>
  <si>
    <t>Fyfield</t>
  </si>
  <si>
    <t>Netherton Lane</t>
  </si>
  <si>
    <t>44, Painton's Farmhouse</t>
  </si>
  <si>
    <t>J + P / 1819 on façade between first floor windows</t>
  </si>
  <si>
    <t>PAINTON'S FARMHOUSE, Fyfield and Tubney - 1048372 | Historic England</t>
  </si>
  <si>
    <t>IST1287</t>
  </si>
  <si>
    <t>SU 42265 98710</t>
  </si>
  <si>
    <t>17/18</t>
  </si>
  <si>
    <t>S.C. / AD 1874</t>
  </si>
  <si>
    <t>on façade above doorways</t>
  </si>
  <si>
    <t>On 20/21 opposite (a pair built in the same style as 17/18) is a similar plaque, but the inscription has vanished.</t>
  </si>
  <si>
    <t>IST0307</t>
  </si>
  <si>
    <t>SP 58231 02780</t>
  </si>
  <si>
    <t>Garsington</t>
  </si>
  <si>
    <t>Wheatley Road</t>
  </si>
  <si>
    <t>roof arch, side wall, ornate plaque, painted</t>
  </si>
  <si>
    <t>IST0308</t>
  </si>
  <si>
    <t>SP 58222 02872</t>
  </si>
  <si>
    <t>lozenge shape, over front door</t>
  </si>
  <si>
    <t>IST0309</t>
  </si>
  <si>
    <t>SP 58216 02902</t>
  </si>
  <si>
    <t>over front bedroom in rof arch, same ornate plaque as No 46</t>
  </si>
  <si>
    <t>IST0310</t>
  </si>
  <si>
    <t>SP 58195 03099</t>
  </si>
  <si>
    <t>2000 AD</t>
  </si>
  <si>
    <t>over door of porch</t>
  </si>
  <si>
    <t>IST0311</t>
  </si>
  <si>
    <t xml:space="preserve">SP 58104 02257 </t>
  </si>
  <si>
    <t>1, 3, 5</t>
  </si>
  <si>
    <t xml:space="preserve">LAPIS FUNDATIONIS / POSITUS EST NONIS MAII / ANNO DOMINI MDCCCXL. / PER RECTOREM LOCI / I. INGRAM D.D. </t>
  </si>
  <si>
    <t>over window, under roof below bell tower,</t>
  </si>
  <si>
    <t>https://historicengland.org.uk/listing/the-list/list-entry/1047693?section=official-list-entry</t>
  </si>
  <si>
    <t>old school house, now three separate houses benefactor of Rev'd James Ingram Trinity College  (not to be confused with Ingrams who owned the manor later)</t>
  </si>
  <si>
    <t>IST0312</t>
  </si>
  <si>
    <t>SP 57987 02423</t>
  </si>
  <si>
    <t>above window east end of house</t>
  </si>
  <si>
    <t>https://historicengland.org.uk/listing/the-list/list-entry/1181453</t>
  </si>
  <si>
    <t>IST0313</t>
  </si>
  <si>
    <t>SP 57980 02438</t>
  </si>
  <si>
    <t>west end of house, above top floor joist</t>
  </si>
  <si>
    <t>IST0698</t>
  </si>
  <si>
    <t>SP 57970 02489</t>
  </si>
  <si>
    <t>30, The Old Kennels</t>
  </si>
  <si>
    <t>N gable end</t>
  </si>
  <si>
    <t>THE OLD KENNELS, Garsington - 1047678 | Historic England</t>
  </si>
  <si>
    <t>IST0699</t>
  </si>
  <si>
    <t>Richard Semell 1755</t>
  </si>
  <si>
    <t>Internal; ground floor partition</t>
  </si>
  <si>
    <t>inscribed brick</t>
  </si>
  <si>
    <t>IST0720</t>
  </si>
  <si>
    <t>The Old Kennels, attached barn</t>
  </si>
  <si>
    <t>IST1327</t>
  </si>
  <si>
    <t>SU 59936 80765</t>
  </si>
  <si>
    <t>Goring</t>
  </si>
  <si>
    <t>8, Cymbal House</t>
  </si>
  <si>
    <t>H. A. (Esqr) C. / 1805</t>
  </si>
  <si>
    <t>façade to right of doorway</t>
  </si>
  <si>
    <t>IST1328</t>
  </si>
  <si>
    <t>SU 59909 80756</t>
  </si>
  <si>
    <t>Free Church</t>
  </si>
  <si>
    <t>THIS STONE WAS LAID / BY / WILLIAM LIST ESQ. J.P. / 17TH MAY 1893 / REV. W. DUNK, PASTOR / NATHAN N. DUNN. / ALFRED W. COCKS / BUILDING COMMITTEE</t>
  </si>
  <si>
    <t>IST1329</t>
  </si>
  <si>
    <t>SU 59940 80777</t>
  </si>
  <si>
    <t>16, Beacon Flooring</t>
  </si>
  <si>
    <t>GORING AND SOUTH STOKE / BRITISH SCHOOL / Supported by Voluntary Contributions / ERECED 1850</t>
  </si>
  <si>
    <t>IST1330</t>
  </si>
  <si>
    <t>SU 60237 80776</t>
  </si>
  <si>
    <t>Gatehampton Road</t>
  </si>
  <si>
    <t>Station House</t>
  </si>
  <si>
    <t>1840 / THE STATION HOUSE</t>
  </si>
  <si>
    <t>façade above doorway</t>
  </si>
  <si>
    <t>IST1331</t>
  </si>
  <si>
    <t>SU 59961 80771</t>
  </si>
  <si>
    <t>Nappers Cottage</t>
  </si>
  <si>
    <t>H. A. (Esqr) C. / 1806</t>
  </si>
  <si>
    <t>W H NAPPER AND SONS, Goring-on-Thames - 1059590 | Historic England</t>
  </si>
  <si>
    <t>IST1504</t>
  </si>
  <si>
    <t>SU 59794 80786</t>
  </si>
  <si>
    <t>1900/GORING VILLAGE HALL</t>
  </si>
  <si>
    <t>Above front doorway</t>
  </si>
  <si>
    <t>modern</t>
  </si>
  <si>
    <t>The village hall was designed by Percy Stone, FSA, FRIBA who also designed his own house (Nun's Acre - now demolished) in the village (and Saunders' boathouse) and it was built by Thomas Higgs of Goring</t>
  </si>
  <si>
    <t>IST1505</t>
  </si>
  <si>
    <t>1925/ H. A. L. S. around clock-face</t>
  </si>
  <si>
    <t>on turret clock</t>
  </si>
  <si>
    <t>The clock was in fact erected in 1929; the date and initials commemorate the death of its donor, Harry Albery Lacey Smith. See http://www.goringvillagehall.co.uk/uploads/1/2/7/0/127031104/the_inside_story_-_history_1899_to_2017.pdf</t>
  </si>
  <si>
    <t>IST1506</t>
  </si>
  <si>
    <t>PARISHES OF / GORING AND STREATLEY / MILLENNIUM CAPSULE / A. D. 2000</t>
  </si>
  <si>
    <t>set into façade brickwork</t>
  </si>
  <si>
    <t>This contains a copy of a book about the parishes, the Electoral Roll, and various other items.</t>
  </si>
  <si>
    <t>IST1507</t>
  </si>
  <si>
    <t>SU 60059 80649</t>
  </si>
  <si>
    <t>TEMPERANCE HALL / 1878</t>
  </si>
  <si>
    <t>above entrance</t>
  </si>
  <si>
    <t>IST1604</t>
  </si>
  <si>
    <t>SU 60135 80804</t>
  </si>
  <si>
    <t>Social Club</t>
  </si>
  <si>
    <t>GORING / SOCIAL CLUB / Est. 1887</t>
  </si>
  <si>
    <t>centre of street facade</t>
  </si>
  <si>
    <t>In fact the Working Men’s Club was set up in 1886, but the present building by Percy Stone was opened in 1888</t>
  </si>
  <si>
    <t>IST1605</t>
  </si>
  <si>
    <t>Water butts kindly / donated by / Goring Gap News / 2013</t>
  </si>
  <si>
    <t>on west wall near water butts</t>
  </si>
  <si>
    <t>IST0281</t>
  </si>
  <si>
    <t>SP 64334 01761</t>
  </si>
  <si>
    <t>Great Haseley</t>
  </si>
  <si>
    <t>Rectory Road</t>
  </si>
  <si>
    <t>Great Haseley Village Hall</t>
  </si>
  <si>
    <t>Over main front door</t>
  </si>
  <si>
    <t xml:space="preserve">Old farm barn which was donated as village hall in 1930.  </t>
  </si>
  <si>
    <t>IST0282</t>
  </si>
  <si>
    <t>The Farm</t>
  </si>
  <si>
    <t>W S 1762</t>
  </si>
  <si>
    <t xml:space="preserve">Possible older building but date refers to modification.  British Listed Buildings refers to a beam dated 1734 ID:246821 </t>
  </si>
  <si>
    <t>IST0721</t>
  </si>
  <si>
    <t>Sundial House, attached barn</t>
  </si>
  <si>
    <t>midstrey tie beam</t>
  </si>
  <si>
    <t>IST1182</t>
  </si>
  <si>
    <t>SP 64014 01830</t>
  </si>
  <si>
    <t>The Plough</t>
  </si>
  <si>
    <t>W R / 1795</t>
  </si>
  <si>
    <t>THE PLOUGH INN, Great Haseley - 1180680 | Historic England</t>
  </si>
  <si>
    <t>also "Antolus/1795" inscribed on quoin of rear wing accorfing to List</t>
  </si>
  <si>
    <t>IST0254</t>
  </si>
  <si>
    <t>SP 62958 02916</t>
  </si>
  <si>
    <t>Great Milton</t>
  </si>
  <si>
    <t>1842 Wesleyan Chapel</t>
  </si>
  <si>
    <t>Part of Oxford Methodist Circuit</t>
  </si>
  <si>
    <t>IST1268</t>
  </si>
  <si>
    <t>SP 48885 16488</t>
  </si>
  <si>
    <t>Hampton Gay</t>
  </si>
  <si>
    <t>Manor Farm</t>
  </si>
  <si>
    <t>outbuilding</t>
  </si>
  <si>
    <t>on lintel over doorway</t>
  </si>
  <si>
    <t>date fits with lowpitched roof probably paper-covered from nearby mill</t>
  </si>
  <si>
    <t>IST0722</t>
  </si>
  <si>
    <t>Harpsden</t>
  </si>
  <si>
    <t>King's Farm, barn</t>
  </si>
  <si>
    <t>IB 1847</t>
  </si>
  <si>
    <t>IST0723</t>
  </si>
  <si>
    <t>Lower Bolney Farm, barn</t>
  </si>
  <si>
    <t>Brick and flint</t>
  </si>
  <si>
    <t>IST1170</t>
  </si>
  <si>
    <t>SU 49225 89292</t>
  </si>
  <si>
    <t>Harwell</t>
  </si>
  <si>
    <t>Montpellier House</t>
  </si>
  <si>
    <t>JTV / 1852</t>
  </si>
  <si>
    <t>South-facing gable</t>
  </si>
  <si>
    <t>Looks very crisp and modern</t>
  </si>
  <si>
    <t>IST1171</t>
  </si>
  <si>
    <t>SU 49158 89213</t>
  </si>
  <si>
    <t>Old Chapel</t>
  </si>
  <si>
    <t>east facing gable</t>
  </si>
  <si>
    <t>probably 1850</t>
  </si>
  <si>
    <t>IST1172</t>
  </si>
  <si>
    <t>SU4916389167</t>
  </si>
  <si>
    <t>The Frances Geering Almshouse</t>
  </si>
  <si>
    <t>The Gift / of FRANCES GEERING / Deceased / Late Wife of / WILLIAM GEERING Gent / and one / of the Daughters of / EDWD. JENNINGS Esqu. / late of this place / A.D. 1715</t>
  </si>
  <si>
    <t>GEERING'S ALMSHOUSES AND ATTACHED WALLS AND GATE, Harwell - 1368639 | Historic England</t>
  </si>
  <si>
    <r>
      <rPr>
        <sz val="10"/>
        <color rgb="FF000000"/>
        <rFont val="Arial"/>
        <family val="2"/>
      </rPr>
      <t xml:space="preserve">Frances Geering (nee Jennings) established a trust fund in 1715 for disposal during her life time or by her will. Her will, of 1723, directed the purchase of a house or land for the building of almshouses for 6 poor widows. In fact, neither date tells us when the almshouses were built: Jane Card has shown it was between 1734 (when the land was bought) and 1743 (when they appear in the Endowed Charities Report and Digest). See Card, Jane (2023) 'The foundation of the Geering Almshouses in Harwell' in </t>
    </r>
    <r>
      <rPr>
        <i/>
        <sz val="10"/>
        <color rgb="FF000000"/>
        <rFont val="Arial"/>
        <family val="2"/>
      </rPr>
      <t xml:space="preserve">Oxfordshire Local History </t>
    </r>
    <r>
      <rPr>
        <sz val="10"/>
        <color rgb="FF000000"/>
        <rFont val="Arial"/>
        <family val="2"/>
      </rPr>
      <t xml:space="preserve"> Vol. 11 pp. 7-19.</t>
    </r>
  </si>
  <si>
    <t>IST1173</t>
  </si>
  <si>
    <t>SU 49139 89174</t>
  </si>
  <si>
    <t>Wilcote</t>
  </si>
  <si>
    <t>brick (glazed headers</t>
  </si>
  <si>
    <t>IST1174</t>
  </si>
  <si>
    <t>SU 49086 88918</t>
  </si>
  <si>
    <t>Wellshead</t>
  </si>
  <si>
    <t>Stone seat and letter-box</t>
  </si>
  <si>
    <t>HARWELL / PARISH COUNCIL / THIS SEAT AND PILLAR / WAS ERECTED IN 1994 / TO HOUSE THE / VICTORIAN POSTBOX / AND TO COMMEMORATE / THE CENTENARY  OF / PARISH COUNCILS</t>
  </si>
  <si>
    <t>On west face of pillar</t>
  </si>
  <si>
    <t>IST1175</t>
  </si>
  <si>
    <t>SU 49038 88891</t>
  </si>
  <si>
    <t>Wantage Road</t>
  </si>
  <si>
    <t>Old Chequers</t>
  </si>
  <si>
    <t>1858 / W</t>
  </si>
  <si>
    <t>stucco?</t>
  </si>
  <si>
    <t>IST1176</t>
  </si>
  <si>
    <t>SU4931688985</t>
  </si>
  <si>
    <t>Princes Manor barn</t>
  </si>
  <si>
    <t>J..L / 1864</t>
  </si>
  <si>
    <t>Iozenge in gable facing road</t>
  </si>
  <si>
    <t>Possibly John Loder</t>
  </si>
  <si>
    <t>IST0700</t>
  </si>
  <si>
    <t>SU 76072 82751</t>
  </si>
  <si>
    <t>Henley-on-Thames</t>
  </si>
  <si>
    <t>Bell Street</t>
  </si>
  <si>
    <t>not noted</t>
  </si>
  <si>
    <t>32, BELL STREET, Henley-on-Thames - 1047026 | Historic England</t>
  </si>
  <si>
    <t>IST0701</t>
  </si>
  <si>
    <t>SU 76271 82826</t>
  </si>
  <si>
    <t>53, Camden House</t>
  </si>
  <si>
    <t>CAMDEN HOUSE, Henley-on-Thames - 1369128 | Historic England</t>
  </si>
  <si>
    <t>IST0702</t>
  </si>
  <si>
    <t>SU 76282 82823</t>
  </si>
  <si>
    <t>55, The Bishop's House</t>
  </si>
  <si>
    <t>BISHOP'S HOUSE, Henley-on-Thames - 1219343 | Historic England</t>
  </si>
  <si>
    <t>IST0703</t>
  </si>
  <si>
    <t>SU 76305 82606</t>
  </si>
  <si>
    <t>Thameside</t>
  </si>
  <si>
    <t>17, The Old Rectory</t>
  </si>
  <si>
    <t>RECTORY, Henley-on-Thames - 1219566 | Historic England</t>
  </si>
  <si>
    <t>IST0704</t>
  </si>
  <si>
    <t>?1701</t>
  </si>
  <si>
    <t>IST0938</t>
  </si>
  <si>
    <t>SU 76114 82539</t>
  </si>
  <si>
    <t>Duke Street</t>
  </si>
  <si>
    <t>Harley Mens Wear shop</t>
  </si>
  <si>
    <t>1901</t>
  </si>
  <si>
    <t>In roof arch over window</t>
  </si>
  <si>
    <t>IST0939</t>
  </si>
  <si>
    <t>SU 57966 82624</t>
  </si>
  <si>
    <t>Town Hall</t>
  </si>
  <si>
    <t>An Dom 1900</t>
  </si>
  <si>
    <t>On front façade under elaborate plinth</t>
  </si>
  <si>
    <t>TOWN HALL, Henley-on-Thames - 1047802 | Historic England</t>
  </si>
  <si>
    <t>IST0940</t>
  </si>
  <si>
    <t>This Foundation Stone was laid by the Hon William Danvers Smith M P on the 9th day of June 1899</t>
  </si>
  <si>
    <t>On righthand side of entrance</t>
  </si>
  <si>
    <t>this seems far too crisp to have been set in place in 1899</t>
  </si>
  <si>
    <t>IST0941</t>
  </si>
  <si>
    <t>SU 75809 82570</t>
  </si>
  <si>
    <t>Gravel Hill</t>
  </si>
  <si>
    <t>To the glory of God and for the training up of the children of Jesus Christ in the Faith once delivered to the Saints This School Was Built A. D. 1879  Bring them  . . .?</t>
  </si>
  <si>
    <t>Above door of righthand side of building</t>
  </si>
  <si>
    <t>Flint and stone building; now College</t>
  </si>
  <si>
    <t>IST0942</t>
  </si>
  <si>
    <t>SU 75773 82585</t>
  </si>
  <si>
    <t>49</t>
  </si>
  <si>
    <t>1890</t>
  </si>
  <si>
    <t>Pair of house.  HCIA top left; 1890 top right</t>
  </si>
  <si>
    <t>IST0943</t>
  </si>
  <si>
    <t>SU 75721 82604</t>
  </si>
  <si>
    <t>Hope Chapel</t>
  </si>
  <si>
    <t xml:space="preserve">187? </t>
  </si>
  <si>
    <t xml:space="preserve">HOPE CHAPEL 1870? </t>
  </si>
  <si>
    <t>Rectangular stone in brickwork above mainentrance</t>
  </si>
  <si>
    <t>IST0944</t>
  </si>
  <si>
    <t>SU 75754 82618</t>
  </si>
  <si>
    <t>124, Honeycomb Cottage</t>
  </si>
  <si>
    <t>WS 1814</t>
  </si>
  <si>
    <t>Inscribed in a brick above front door (painted white)</t>
  </si>
  <si>
    <t>Various other initials in the bricks but no more dates</t>
  </si>
  <si>
    <t>IST0945</t>
  </si>
  <si>
    <t>SU 76235 82673</t>
  </si>
  <si>
    <t>Church Avenue</t>
  </si>
  <si>
    <t>(on corner opp. church)</t>
  </si>
  <si>
    <t>ENDOWED / BY /  JOHN LONGLAND / BISHOP OF LONDON / 1547 / REBUILT 1830</t>
  </si>
  <si>
    <t>Above upper window</t>
  </si>
  <si>
    <t>8-20, CHURCH AVENUE, Henley-on-Thames - 1047034 | Historic England</t>
  </si>
  <si>
    <t>IST0946</t>
  </si>
  <si>
    <t>SU 76279 82739</t>
  </si>
  <si>
    <t>(Behind Church)</t>
  </si>
  <si>
    <t>no. 6</t>
  </si>
  <si>
    <t>These Four Almshouses Endowed by Mrs Ann Messenger 1669 - Rebuilt 1846</t>
  </si>
  <si>
    <t xml:space="preserve">to righthand side of No. 6 </t>
  </si>
  <si>
    <t>square tableau in stone with slate infill? Gold lettering</t>
  </si>
  <si>
    <t>IST0947</t>
  </si>
  <si>
    <t>166+</t>
  </si>
  <si>
    <t>These Ten Almshouses Endowed by Mr Humphrey Newberry 166+ - rebuilt 1846</t>
  </si>
  <si>
    <t>IST0948</t>
  </si>
  <si>
    <t>SU 76269 82805</t>
  </si>
  <si>
    <t>55, Bishop's House</t>
  </si>
  <si>
    <t>1715</t>
  </si>
  <si>
    <t xml:space="preserve">On top of drain pipe </t>
  </si>
  <si>
    <t>IST0949</t>
  </si>
  <si>
    <t>SU 76263 82771</t>
  </si>
  <si>
    <t>Brewery (back of)</t>
  </si>
  <si>
    <t>WHB 1857</t>
  </si>
  <si>
    <t>On wall by window</t>
  </si>
  <si>
    <t>IST0950</t>
  </si>
  <si>
    <t>SU 76267 82769</t>
  </si>
  <si>
    <t xml:space="preserve">W H B &amp; Sons 1903 </t>
  </si>
  <si>
    <t>On right between 1st and 2nd floor windows</t>
  </si>
  <si>
    <t>IST0951</t>
  </si>
  <si>
    <t>SU 76257 82775</t>
  </si>
  <si>
    <t>W H B And Sons Ltd 1898</t>
  </si>
  <si>
    <t>IST0952</t>
  </si>
  <si>
    <t>SU 76237 82818</t>
  </si>
  <si>
    <t>Brewery</t>
  </si>
  <si>
    <t>W H B And Sons 1897</t>
  </si>
  <si>
    <t>On front of building</t>
  </si>
  <si>
    <t>IST0953</t>
  </si>
  <si>
    <t>SU 76116 82846</t>
  </si>
  <si>
    <t>10, Barnaby Cottages</t>
  </si>
  <si>
    <t>Barnaby Cottages Given by William Barnaby 1582 Divided into Five Cottage 1788 Restored 1938, 1972, 2000 by the Henley &amp; District Housing Trust Ltd.</t>
  </si>
  <si>
    <t>IST0954</t>
  </si>
  <si>
    <t>SU 75927 83150</t>
  </si>
  <si>
    <t>Northfield End</t>
  </si>
  <si>
    <t>Friends Meeting House</t>
  </si>
  <si>
    <t>1668</t>
  </si>
  <si>
    <t>Top of door left (date of first meeting house)</t>
  </si>
  <si>
    <t>terracota</t>
  </si>
  <si>
    <t>IST0955</t>
  </si>
  <si>
    <t>1894</t>
  </si>
  <si>
    <t>Top of door right (date of present building</t>
  </si>
  <si>
    <t>IST0956</t>
  </si>
  <si>
    <t>2003</t>
  </si>
  <si>
    <t>In gate, leading to entrance and garden, on side</t>
  </si>
  <si>
    <t>IST0957</t>
  </si>
  <si>
    <t>SU 75866 83219</t>
  </si>
  <si>
    <t>80-82</t>
  </si>
  <si>
    <t>M G 1820</t>
  </si>
  <si>
    <t>Terrace of 6 cottages , in middle of 82-80, under eaves</t>
  </si>
  <si>
    <t>IST0958</t>
  </si>
  <si>
    <t>SU 75874 83213</t>
  </si>
  <si>
    <t>78-76</t>
  </si>
  <si>
    <t>1820</t>
  </si>
  <si>
    <t>Modern plaque, but same date as above</t>
  </si>
  <si>
    <t>IST0959</t>
  </si>
  <si>
    <t>SU 76050 82703</t>
  </si>
  <si>
    <t>15</t>
  </si>
  <si>
    <t>W S 1887</t>
  </si>
  <si>
    <t>Ornate brick, below roofline</t>
  </si>
  <si>
    <t>IST0966</t>
  </si>
  <si>
    <t>This Town Hall was built to commemorate the 60th year of the reign of her most gracious majesty Queen Victoria 1837 - 1897</t>
  </si>
  <si>
    <t>On left hand side of entrance</t>
  </si>
  <si>
    <t>IST1434</t>
  </si>
  <si>
    <t>Bristan Birmingham hot tap 1901</t>
  </si>
  <si>
    <t>on tap in Gents toilet</t>
  </si>
  <si>
    <t>ceramic</t>
  </si>
  <si>
    <t>IST1435</t>
  </si>
  <si>
    <t>H / IN 1897 THE MAYOR / (ALDERMAN E. CHAMBERLAIN) / TOOK THE INITIAL STEPS FOR / THE ERECTION OF THIS TOWN / HALL AS A MEMORIAL OF THE / 60TH YEAR OF THE REIGN / OF HER MAJESTY QUEEN / VICTORIA / --- / THE FOUNDATION STONE WAS / LAID ON THE 9TH JUNE 1899 / BY THE HON. W.F.D.SMITH. M.P. / A MUNIFICENT CONTRIBUTOR / TO THE BUILDING FUND. COUN- / CILLOR J. LIDDERDALE. MAYOR. / HENRY T HARE / ARCHITECT / MCCARTHY E. FITT/ BUILDER.</t>
  </si>
  <si>
    <t>on board in entrance hall</t>
  </si>
  <si>
    <t>IST1436</t>
  </si>
  <si>
    <r>
      <rPr>
        <sz val="10"/>
        <rFont val="Arial"/>
        <family val="2"/>
      </rPr>
      <t>LAID BY THE R</t>
    </r>
    <r>
      <rPr>
        <vertAlign val="superscript"/>
        <sz val="10"/>
        <rFont val="Arial"/>
        <family val="2"/>
      </rPr>
      <t>T</t>
    </r>
    <r>
      <rPr>
        <sz val="10"/>
        <rFont val="Arial"/>
        <family val="2"/>
      </rPr>
      <t xml:space="preserve"> HON</t>
    </r>
    <r>
      <rPr>
        <vertAlign val="superscript"/>
        <sz val="10"/>
        <rFont val="Arial"/>
        <family val="2"/>
      </rPr>
      <t>BLE</t>
    </r>
    <r>
      <rPr>
        <sz val="10"/>
        <rFont val="Arial"/>
        <family val="2"/>
      </rPr>
      <t xml:space="preserve"> / THE EARL OF JERSEY / G.C.M.G. P.C. LORD LIEV- /  TENANT OF OXFORDSHIRE / PROVINCIAL GRAND / MASTER / OXON. / (JVNE 9 1899 in box beneath a set-square and compasses.)</t>
    </r>
  </si>
  <si>
    <t>On the front of a quoin at the RHS</t>
  </si>
  <si>
    <t>a good example of a Masonic cornerstone</t>
  </si>
  <si>
    <t>IST1437</t>
  </si>
  <si>
    <t>SU 76166 82332</t>
  </si>
  <si>
    <t>Reading Road</t>
  </si>
  <si>
    <t>United Reformed Church (hall)</t>
  </si>
  <si>
    <r>
      <rPr>
        <sz val="10"/>
        <rFont val="Arial"/>
        <family val="2"/>
      </rPr>
      <t>THIS STONE WAS LAID / ON THE 29</t>
    </r>
    <r>
      <rPr>
        <vertAlign val="superscript"/>
        <sz val="10"/>
        <rFont val="Arial"/>
        <family val="2"/>
      </rPr>
      <t>TH</t>
    </r>
    <r>
      <rPr>
        <sz val="10"/>
        <rFont val="Arial"/>
        <family val="2"/>
      </rPr>
      <t xml:space="preserve"> SEPTEMBER 1903 BY THE / REV ALFRED ROWLAND D.D LL.B M.A / SON OF THE REV. JAMES ROWLAND / PASTOR REV. SYDNEY T. TUCKER / ARCHITECT HAMPDEN W PRATT F.R.I.B.A</t>
    </r>
  </si>
  <si>
    <t>CONGREGATIONAL CHURCH HALL, Henley-on-Thames - 1047724 | Historic England</t>
  </si>
  <si>
    <t>IST1438</t>
  </si>
  <si>
    <t>SU 76172 82314</t>
  </si>
  <si>
    <t>1662-1719 / 1907</t>
  </si>
  <si>
    <t>In the tympanum of the twin-door portal</t>
  </si>
  <si>
    <t>CONGREGATIONAL CHURCH, Henley-on-Thames - 1369141 | Historic England</t>
  </si>
  <si>
    <t>IST1439</t>
  </si>
  <si>
    <t>1907?</t>
  </si>
  <si>
    <t>almost illegible</t>
  </si>
  <si>
    <t>IST1440</t>
  </si>
  <si>
    <t>SU 76136 82515</t>
  </si>
  <si>
    <t>in central shaped gable facing junction</t>
  </si>
  <si>
    <t>IST1441</t>
  </si>
  <si>
    <t>SU 76218 82293</t>
  </si>
  <si>
    <t>roundel in gable facing Reading Road</t>
  </si>
  <si>
    <t>IST1442</t>
  </si>
  <si>
    <t>SU 76235 82670</t>
  </si>
  <si>
    <t>Hart Street</t>
  </si>
  <si>
    <t>Drinking Fountain</t>
  </si>
  <si>
    <t>IN MEMORY OF / GREVILLE PHILLIMORE M.A. / FOR SIXTEEN YEARS / RECTOR OF HENLEY-ON-THAMES / THIS FOUNTAIN / WAS PRESENTED TO THE TOWN / JUNE 1885 / BY HIS FAMILYAND FRIENDS / O YE FOUNTAINS BLESS YE THE LORD / PRAISE AND EXALT HIM ABOVE ALL / FOREVER</t>
  </si>
  <si>
    <t>granite</t>
  </si>
  <si>
    <t>fountain moved from central crossroads</t>
  </si>
  <si>
    <t>DRINKING FOUNTAIN, Henley-on-Thames - 1218973 | Historic England</t>
  </si>
  <si>
    <t>IST1443</t>
  </si>
  <si>
    <t>SU 76009 82648</t>
  </si>
  <si>
    <t>formerly London and County Bank, later Natwest. Architect W Campbell Jones</t>
  </si>
  <si>
    <t>IST1444</t>
  </si>
  <si>
    <t>SU 75734 82746</t>
  </si>
  <si>
    <t>York Road</t>
  </si>
  <si>
    <t>former workhouse</t>
  </si>
  <si>
    <t>THIS HOUSE / WAS ERECTED / A.D. 1790</t>
  </si>
  <si>
    <t>above doorway in façade</t>
  </si>
  <si>
    <t>PEST HOUSE, TOWNLANDS HOSPITAL, Henley-on-Thames - 1390531 | Historic England</t>
  </si>
  <si>
    <r>
      <rPr>
        <sz val="10"/>
        <rFont val="Arial"/>
        <family val="2"/>
      </rPr>
      <t xml:space="preserve">see also Townley, Simon (2009) </t>
    </r>
    <r>
      <rPr>
        <i/>
        <sz val="10"/>
        <rFont val="Arial"/>
        <family val="2"/>
      </rPr>
      <t>Henley-on-Thames: town, trade and river</t>
    </r>
    <r>
      <rPr>
        <sz val="10"/>
        <rFont val="Arial"/>
      </rPr>
      <t xml:space="preserve"> p. 124</t>
    </r>
  </si>
  <si>
    <t>IST1565</t>
  </si>
  <si>
    <t>SU 76311 82681</t>
  </si>
  <si>
    <t>Red Lion</t>
  </si>
  <si>
    <t>C.R / 1632</t>
  </si>
  <si>
    <t>on Armorial wall-painting above bedroom fireplace</t>
  </si>
  <si>
    <t>pigment</t>
  </si>
  <si>
    <t>RED LION HOTEL, Henley-on-Thames - 1047731 | Historic England</t>
  </si>
  <si>
    <t>The date is very difficult to see - it is on the red pigment below the coat of arms</t>
  </si>
  <si>
    <t>IST0724</t>
  </si>
  <si>
    <t>Highmoor</t>
  </si>
  <si>
    <t>Highmoor Farm, barn</t>
  </si>
  <si>
    <t>midstrey upright</t>
  </si>
  <si>
    <t>Raking Queen's Post roof</t>
  </si>
  <si>
    <t>IST0725</t>
  </si>
  <si>
    <t>Holton</t>
  </si>
  <si>
    <t>Church Farm, barn</t>
  </si>
  <si>
    <t>IST0218</t>
  </si>
  <si>
    <t>HNLHG</t>
  </si>
  <si>
    <t>SP 51450 06222</t>
  </si>
  <si>
    <t>Hook Norton</t>
  </si>
  <si>
    <t>Knetting Street</t>
  </si>
  <si>
    <t>1636/RA</t>
  </si>
  <si>
    <t>In window bay</t>
  </si>
  <si>
    <t>IST0219</t>
  </si>
  <si>
    <t>SP 51012 06621</t>
  </si>
  <si>
    <t>Southrop</t>
  </si>
  <si>
    <t xml:space="preserve">Southrop Farmhouse </t>
  </si>
  <si>
    <t>East gable wall</t>
  </si>
  <si>
    <t>IST0220</t>
  </si>
  <si>
    <t>SP 51450 05278</t>
  </si>
  <si>
    <t>Farthings</t>
  </si>
  <si>
    <t>1667/PTM</t>
  </si>
  <si>
    <t>OBR.460</t>
  </si>
  <si>
    <t>IST0221</t>
  </si>
  <si>
    <t>SP 35422 33095</t>
  </si>
  <si>
    <t>The Paddocks</t>
  </si>
  <si>
    <t>IST0222</t>
  </si>
  <si>
    <t>SP 51614 06233</t>
  </si>
  <si>
    <t>Chapel Street</t>
  </si>
  <si>
    <t>Old Post Office</t>
  </si>
  <si>
    <t>P/1676/TM</t>
  </si>
  <si>
    <t>Front wall</t>
  </si>
  <si>
    <t>IST0223</t>
  </si>
  <si>
    <t>SP 49763 07480</t>
  </si>
  <si>
    <t>Jasmine Cottage</t>
  </si>
  <si>
    <t>WT/1676</t>
  </si>
  <si>
    <t>Ceiling beam</t>
  </si>
  <si>
    <t>OBR.434</t>
  </si>
  <si>
    <t>Within the building</t>
  </si>
  <si>
    <t>IST0224</t>
  </si>
  <si>
    <t>SP 51206 05830</t>
  </si>
  <si>
    <t>Homeleigh</t>
  </si>
  <si>
    <t>P/EA/1678</t>
  </si>
  <si>
    <t>OBR.408</t>
  </si>
  <si>
    <t>IST0225</t>
  </si>
  <si>
    <t>Laburnum</t>
  </si>
  <si>
    <t>W/IE/1679</t>
  </si>
  <si>
    <t>IST0226</t>
  </si>
  <si>
    <t>SP 51292 06330</t>
  </si>
  <si>
    <t>Down End</t>
  </si>
  <si>
    <t>Stuart House</t>
  </si>
  <si>
    <t>Datestone reset from 6 cottages burnt down 1911</t>
  </si>
  <si>
    <t>IST0227</t>
  </si>
  <si>
    <t>SP 51625 06345</t>
  </si>
  <si>
    <t>Scotland End</t>
  </si>
  <si>
    <t>Hayway (Ivy) House</t>
  </si>
  <si>
    <t>IST0228</t>
  </si>
  <si>
    <t>SP 51416 05984</t>
  </si>
  <si>
    <t>Priestfield</t>
  </si>
  <si>
    <t>Rear</t>
  </si>
  <si>
    <t>IST0229</t>
  </si>
  <si>
    <t>SP 34804 33320</t>
  </si>
  <si>
    <t>Grounds Farmhouse</t>
  </si>
  <si>
    <t>1706 &amp; 1707</t>
  </si>
  <si>
    <t>IST0230</t>
  </si>
  <si>
    <t>SP 51076 06330</t>
  </si>
  <si>
    <t>Southrop Road</t>
  </si>
  <si>
    <t>Southrop House</t>
  </si>
  <si>
    <t>P/RS/1707</t>
  </si>
  <si>
    <t>Wing</t>
  </si>
  <si>
    <t>IST0231</t>
  </si>
  <si>
    <t>Lion House</t>
  </si>
  <si>
    <t>IST0232</t>
  </si>
  <si>
    <t>SP 51425 06168</t>
  </si>
  <si>
    <t>Façade</t>
  </si>
  <si>
    <t>1714 datestone reset in wall: present building 1787</t>
  </si>
  <si>
    <t>IST0233</t>
  </si>
  <si>
    <t>Court Farmhouse</t>
  </si>
  <si>
    <t>W ----</t>
  </si>
  <si>
    <t>IST0234</t>
  </si>
  <si>
    <t xml:space="preserve">Barn at Lodge Farm </t>
  </si>
  <si>
    <t>IST0235</t>
  </si>
  <si>
    <t>SP53925 03054</t>
  </si>
  <si>
    <t>3 Bell Hill</t>
  </si>
  <si>
    <t>1752 GPE</t>
  </si>
  <si>
    <t>OBR.430</t>
  </si>
  <si>
    <t>IST0236</t>
  </si>
  <si>
    <t>SP 51640 06239</t>
  </si>
  <si>
    <t>Dial House</t>
  </si>
  <si>
    <t>1766 with sundial numbers</t>
  </si>
  <si>
    <t>Sundial dated 1766 above left door</t>
  </si>
  <si>
    <t>IST0237</t>
  </si>
  <si>
    <t>Nill Cottage</t>
  </si>
  <si>
    <t>1790 or 1706?</t>
  </si>
  <si>
    <t>Stone reset</t>
  </si>
  <si>
    <t>IST0238</t>
  </si>
  <si>
    <t>SP51103 06180</t>
  </si>
  <si>
    <t>IST0239</t>
  </si>
  <si>
    <t>PGC</t>
  </si>
  <si>
    <t>SP 35512 33180</t>
  </si>
  <si>
    <t>Churchway House</t>
  </si>
  <si>
    <t>Rear gable</t>
  </si>
  <si>
    <t xml:space="preserve">Photo taken from private property </t>
  </si>
  <si>
    <t>IST0240</t>
  </si>
  <si>
    <t>SP 51384 07825</t>
  </si>
  <si>
    <t>Easter Cottage</t>
  </si>
  <si>
    <t>RYS 18O5</t>
  </si>
  <si>
    <t>IST0241</t>
  </si>
  <si>
    <t>SP 52513 05999</t>
  </si>
  <si>
    <t>Temple Mill</t>
  </si>
  <si>
    <t>IST0242</t>
  </si>
  <si>
    <t>SP 51151 06648</t>
  </si>
  <si>
    <t>Sugarswell Farmhouse</t>
  </si>
  <si>
    <t>TMM</t>
  </si>
  <si>
    <t>IST0243</t>
  </si>
  <si>
    <t>SP 50638 06142</t>
  </si>
  <si>
    <t>Anglican Vicarage</t>
  </si>
  <si>
    <t>IST0244</t>
  </si>
  <si>
    <t>East End House</t>
  </si>
  <si>
    <t>Dairy etc.</t>
  </si>
  <si>
    <t>WWM</t>
  </si>
  <si>
    <t>IST0245</t>
  </si>
  <si>
    <t>SP 52257 05998</t>
  </si>
  <si>
    <t xml:space="preserve">Colemans Elm Barn </t>
  </si>
  <si>
    <t>OEW</t>
  </si>
  <si>
    <t>IST0246</t>
  </si>
  <si>
    <t>SP 35248 33143</t>
  </si>
  <si>
    <t>Old Primary School (now Library). Inscription has been interpreted as: "This site and five hundred pounds towards the building were contributed by Miss Davis daughter of ....Davis Esq of S.....”.  The VCH Vol. 21, p.213 records that the school was "...paid for chiefly by Miss Anne Davis of Swerford Park, and by government grant....."</t>
  </si>
  <si>
    <t>IST0247</t>
  </si>
  <si>
    <t>SP 35586 33112</t>
  </si>
  <si>
    <t>Grounds Farm Barn</t>
  </si>
  <si>
    <t>IST0248</t>
  </si>
  <si>
    <t>SP 35375 33069</t>
  </si>
  <si>
    <t>IST0249</t>
  </si>
  <si>
    <t>Brewery Stables</t>
  </si>
  <si>
    <t>JH 1894</t>
  </si>
  <si>
    <t>IST0250</t>
  </si>
  <si>
    <t>East End</t>
  </si>
  <si>
    <t>Byways</t>
  </si>
  <si>
    <t>ETH</t>
  </si>
  <si>
    <t>IST0251</t>
  </si>
  <si>
    <t>SP 35451 33120</t>
  </si>
  <si>
    <t>Bell Hill</t>
  </si>
  <si>
    <t>6 &amp; 7</t>
  </si>
  <si>
    <t>T.E.M.</t>
  </si>
  <si>
    <t>IST0692</t>
  </si>
  <si>
    <t>SP 35637 33167</t>
  </si>
  <si>
    <t>Wisteria House</t>
  </si>
  <si>
    <t>TH/ IB (overwritten WB)/1837</t>
  </si>
  <si>
    <t>OBR.469</t>
  </si>
  <si>
    <t>WISTERIA HOUSE, Hook Norton - 1369864 | Historic England</t>
  </si>
  <si>
    <t>visible only from private property</t>
  </si>
  <si>
    <t>IST1473</t>
  </si>
  <si>
    <t>PC</t>
  </si>
  <si>
    <t>SP 35726 32929</t>
  </si>
  <si>
    <t>Brick Hill</t>
  </si>
  <si>
    <t>Great Western Cottage</t>
  </si>
  <si>
    <t xml:space="preserve">Quoin north coner front elevation </t>
  </si>
  <si>
    <t>IST1484</t>
  </si>
  <si>
    <t>SP 35662 33199</t>
  </si>
  <si>
    <t>Namaste</t>
  </si>
  <si>
    <t>Front façade, below eaves</t>
  </si>
  <si>
    <t>IST0276</t>
  </si>
  <si>
    <t>SP 57103 04736</t>
  </si>
  <si>
    <t>Horspath</t>
  </si>
  <si>
    <t>The Old Chapel</t>
  </si>
  <si>
    <t>Wesleyan Chapel 1909</t>
  </si>
  <si>
    <t>Since 2014 functions as community hall and known as The Hospath Hub</t>
  </si>
  <si>
    <t>IST0277</t>
  </si>
  <si>
    <t>SP 57142 04726</t>
  </si>
  <si>
    <t>Bay Tree Cottage</t>
  </si>
  <si>
    <t>Bay Tree Cottage 1887</t>
  </si>
  <si>
    <t>Facing out onto The Green</t>
  </si>
  <si>
    <t>wood/metal?</t>
  </si>
  <si>
    <t>Possibly modern addition, although the date could be right</t>
  </si>
  <si>
    <t>IST1137</t>
  </si>
  <si>
    <t>SP 57333 05327</t>
  </si>
  <si>
    <t>Blenheim Road</t>
  </si>
  <si>
    <t>34 (large outbuilding)</t>
  </si>
  <si>
    <t>C.P.W. /  2020</t>
  </si>
  <si>
    <t>In side gable facing road</t>
  </si>
  <si>
    <t>C.P.W may be the applicant, Peter Walker , SODC planning application P19/S0993/LDP</t>
  </si>
  <si>
    <t>IST1138</t>
  </si>
  <si>
    <t>SP 57189 04935</t>
  </si>
  <si>
    <t>9 (The Carriage House)</t>
  </si>
  <si>
    <t>1981  /  C.C.M.</t>
  </si>
  <si>
    <t>In side gable</t>
  </si>
  <si>
    <t>IST1139</t>
  </si>
  <si>
    <t>SP 57187 04932</t>
  </si>
  <si>
    <t>16 (Greenbank)</t>
  </si>
  <si>
    <t>IST1140</t>
  </si>
  <si>
    <t>14 (Evergreen)</t>
  </si>
  <si>
    <t>IST1141</t>
  </si>
  <si>
    <t>SP 57190 04932</t>
  </si>
  <si>
    <t>IST1142</t>
  </si>
  <si>
    <t>SP 57071 04894</t>
  </si>
  <si>
    <t>11  (Tudor Cottage)</t>
  </si>
  <si>
    <t>1823?</t>
  </si>
  <si>
    <t xml:space="preserve">P. /  M.E. / 1823? </t>
  </si>
  <si>
    <t>In side gable that faces the road</t>
  </si>
  <si>
    <t>IST0301</t>
  </si>
  <si>
    <t>SP 59775 12365</t>
  </si>
  <si>
    <t>Horton-cum-Studley</t>
  </si>
  <si>
    <t>Horton Hill</t>
  </si>
  <si>
    <t>Domus pro relevamine pau perum erecta ano domin 1639 ?oli deo gloria ninll [nihil] homini</t>
  </si>
  <si>
    <t>central, under roof &amp; level with wndow top</t>
  </si>
  <si>
    <t>STUDLEY ALMSHOUSES, Horton-cum-Studley - 1193018 | Historic England</t>
  </si>
  <si>
    <t>This house was erected for the relief of the poor AD 1639 to the glory of God not man</t>
  </si>
  <si>
    <t>IST0726</t>
  </si>
  <si>
    <t>Huntercombe</t>
  </si>
  <si>
    <t>Huntercombe End, barn</t>
  </si>
  <si>
    <t>upright</t>
  </si>
  <si>
    <t>IST0644</t>
  </si>
  <si>
    <t>SU 63386 85739</t>
  </si>
  <si>
    <t>Ipsden</t>
  </si>
  <si>
    <t>(unamed road)</t>
  </si>
  <si>
    <t>by Church of St Mary</t>
  </si>
  <si>
    <t>Presented by Rajah Sir Deonarayun Sing K. S. I. 1865 Restored 1985 by J R Hill &amp; Sons on the instructions of Michael G Reade Esq.</t>
  </si>
  <si>
    <t>well outside church, metal construction</t>
  </si>
  <si>
    <t>Not the Marajahra's well at Stoke Row - see IST709</t>
  </si>
  <si>
    <t>IST0645</t>
  </si>
  <si>
    <t>SU 63703 85476</t>
  </si>
  <si>
    <t>1, Crabtree Cottages</t>
  </si>
  <si>
    <t>under upper window to right of front door</t>
  </si>
  <si>
    <t>IST0646</t>
  </si>
  <si>
    <t>SU 63692 85438</t>
  </si>
  <si>
    <t>Floyers</t>
  </si>
  <si>
    <t>under gable</t>
  </si>
  <si>
    <t>IST0647</t>
  </si>
  <si>
    <t>SU 63475 85025</t>
  </si>
  <si>
    <t>New Town</t>
  </si>
  <si>
    <t>H V R 1912</t>
  </si>
  <si>
    <t>above porch, centre of three houses in terrace</t>
  </si>
  <si>
    <t>IST0648</t>
  </si>
  <si>
    <t>SU 63545 84986</t>
  </si>
  <si>
    <t>Garsons Lane</t>
  </si>
  <si>
    <t>1 &amp; 2</t>
  </si>
  <si>
    <t>Ben's Cottages 1947</t>
  </si>
  <si>
    <t>stone in centre of two houses</t>
  </si>
  <si>
    <t>IST0727</t>
  </si>
  <si>
    <t>Ipsden Farm, SW barn</t>
  </si>
  <si>
    <t>Timber-framed with cranked inner principal roof trusses. L-shaped range of barns around farmyard</t>
  </si>
  <si>
    <t>IST0728</t>
  </si>
  <si>
    <t>TR 1756</t>
  </si>
  <si>
    <t>brick E side</t>
  </si>
  <si>
    <t>IST0729</t>
  </si>
  <si>
    <t>Ipsden Farm, N barn</t>
  </si>
  <si>
    <t>porch</t>
  </si>
  <si>
    <t>IST0730</t>
  </si>
  <si>
    <t>IST0731</t>
  </si>
  <si>
    <t>Newtown</t>
  </si>
  <si>
    <t>Grove Barn,</t>
  </si>
  <si>
    <t>IST0291</t>
  </si>
  <si>
    <t>SP 52482 14215</t>
  </si>
  <si>
    <t>Islip</t>
  </si>
  <si>
    <t>2000-2008</t>
  </si>
  <si>
    <t>Islip Village Hall.  The rennovations and extensions over the period 2000-2008 were made possible by generous grants, donations and income from</t>
  </si>
  <si>
    <t>plaque</t>
  </si>
  <si>
    <t>IST0292</t>
  </si>
  <si>
    <t>Church Close</t>
  </si>
  <si>
    <t>(next to railway bridge)</t>
  </si>
  <si>
    <t>in roof apex facing the road</t>
  </si>
  <si>
    <t>brick?</t>
  </si>
  <si>
    <t>IST0293</t>
  </si>
  <si>
    <t>SP 52779 14111</t>
  </si>
  <si>
    <t>Middle Street</t>
  </si>
  <si>
    <t>Tomkins Terrace 1925 &amp; The Old Almshouses c. 1851</t>
  </si>
  <si>
    <t>Over arch entrance</t>
  </si>
  <si>
    <t>IST0810</t>
  </si>
  <si>
    <t>SP 52786 13880</t>
  </si>
  <si>
    <t>Thames Water Hut</t>
  </si>
  <si>
    <t>PRDC 1937</t>
  </si>
  <si>
    <t>Going towards Islip. On left handside by bridge</t>
  </si>
  <si>
    <t>PRDC is Ploughley Rural District Council</t>
  </si>
  <si>
    <t>IST0811</t>
  </si>
  <si>
    <t>SP 52716 14092</t>
  </si>
  <si>
    <t>Kings Head Lane</t>
  </si>
  <si>
    <t>2</t>
  </si>
  <si>
    <t>1776 (sun dial - other numbers)</t>
  </si>
  <si>
    <t>Top of house under roof apex</t>
  </si>
  <si>
    <t>IST1197</t>
  </si>
  <si>
    <t>SP 52479 13942</t>
  </si>
  <si>
    <t>Mill Street</t>
  </si>
  <si>
    <t>The Old Barn</t>
  </si>
  <si>
    <t>In gable at front</t>
  </si>
  <si>
    <t>IST1452</t>
  </si>
  <si>
    <t>SU 24549 99335</t>
  </si>
  <si>
    <t>Kelmscott</t>
  </si>
  <si>
    <t>Bradshaw's Farm</t>
  </si>
  <si>
    <t>B / E M 1760</t>
  </si>
  <si>
    <t>inscribed above main door</t>
  </si>
  <si>
    <t>BARN APPROXIMATELY 10 METRES NORTH WEST OF BRADSHAWS FARMHOUSE, Kelmscott - 1053409 | Historic England</t>
  </si>
  <si>
    <t>probably for Edward Bradshaw. There are also other dates on the door jambs, EB 1760 and MB 1750</t>
  </si>
  <si>
    <t>IST1453</t>
  </si>
  <si>
    <t>SU 24569 99325</t>
  </si>
  <si>
    <t>Farmhouse</t>
  </si>
  <si>
    <t>E B 1757</t>
  </si>
  <si>
    <t>in leaded pediment</t>
  </si>
  <si>
    <t>BRADSHAWS FARMHOUSE WITH ATTACHED GARDEN WALL, Kelmscott - 1199066 | Historic England</t>
  </si>
  <si>
    <t>Edward Bradshaw</t>
  </si>
  <si>
    <t>IST1454</t>
  </si>
  <si>
    <t>SU 25079 98854</t>
  </si>
  <si>
    <t>Kelmscott Manor</t>
  </si>
  <si>
    <t>Brick Barn</t>
  </si>
  <si>
    <t>C T 1832</t>
  </si>
  <si>
    <t>in east gable</t>
  </si>
  <si>
    <t>for Charles Turner</t>
  </si>
  <si>
    <t>IST0610</t>
  </si>
  <si>
    <t>SP 51597 01447</t>
  </si>
  <si>
    <t>Kennington</t>
  </si>
  <si>
    <t>Bagley Wood Road</t>
  </si>
  <si>
    <t>103, Nuthatch, formerly St Giles / Halshanger / Lower Copse</t>
  </si>
  <si>
    <t>a / 1904 / d</t>
  </si>
  <si>
    <r>
      <rPr>
        <sz val="10"/>
        <rFont val="Arial"/>
        <family val="2"/>
      </rPr>
      <t xml:space="preserve">The home of Bertrand and Alys Russell, called Lower Copse - see booklet </t>
    </r>
    <r>
      <rPr>
        <i/>
        <sz val="10"/>
        <rFont val="Arial"/>
        <family val="2"/>
      </rPr>
      <t>Bertrand and Alys Russell in Bagley Wood</t>
    </r>
    <r>
      <rPr>
        <sz val="10"/>
        <rFont val="Arial"/>
        <family val="2"/>
      </rPr>
      <t xml:space="preserve"> by Robert Sephton 2007. It was later renamed Halshanger, St Giles and Nuthatch.</t>
    </r>
  </si>
  <si>
    <t>IST1143</t>
  </si>
  <si>
    <t>SP 52113 02832</t>
  </si>
  <si>
    <t>Best One</t>
  </si>
  <si>
    <t>on wall facing Kenville Road</t>
  </si>
  <si>
    <t>IST1144</t>
  </si>
  <si>
    <t>SP 52206 02733</t>
  </si>
  <si>
    <t>127-129</t>
  </si>
  <si>
    <t>lintel of dormer between houses</t>
  </si>
  <si>
    <t>IST1145</t>
  </si>
  <si>
    <t>SP 52312 02410</t>
  </si>
  <si>
    <t>THIS STONE WAS LAID / BY / MRS T. H. LIDDIARD / KENNINGTON / NOVEMBER 23 1939</t>
  </si>
  <si>
    <t>Set into modern brickwork south wall</t>
  </si>
  <si>
    <t>Present building is a replacement</t>
  </si>
  <si>
    <t>IST1361</t>
  </si>
  <si>
    <t>SP 52247 02301</t>
  </si>
  <si>
    <t>212?</t>
  </si>
  <si>
    <t>Thomas / HOMES / 2005</t>
  </si>
  <si>
    <t>IST1369</t>
  </si>
  <si>
    <t>SP 52259 02325</t>
  </si>
  <si>
    <t>Kennington Road</t>
  </si>
  <si>
    <t>Thomas / Homes / 2006</t>
  </si>
  <si>
    <t>in apex of gable facing street</t>
  </si>
  <si>
    <t>IST1018</t>
  </si>
  <si>
    <t>SP 49417 14250</t>
  </si>
  <si>
    <t>Kidlington</t>
  </si>
  <si>
    <t>School Road</t>
  </si>
  <si>
    <t>T R D 1870</t>
  </si>
  <si>
    <t>IST1019</t>
  </si>
  <si>
    <t>SP 49546 14419</t>
  </si>
  <si>
    <t>Church  Street</t>
  </si>
  <si>
    <t>2016</t>
  </si>
  <si>
    <t>Between windows (new build)</t>
  </si>
  <si>
    <t>IST1020</t>
  </si>
  <si>
    <t>SP 49553 14435</t>
  </si>
  <si>
    <t>6-8</t>
  </si>
  <si>
    <t>2001</t>
  </si>
  <si>
    <t>Centrally between front porches</t>
  </si>
  <si>
    <t>IST1021</t>
  </si>
  <si>
    <t>SP 49646 14643</t>
  </si>
  <si>
    <t>45 Cranbrook House</t>
  </si>
  <si>
    <t>E M N 1809</t>
  </si>
  <si>
    <t>Above porch</t>
  </si>
  <si>
    <t>IST1022</t>
  </si>
  <si>
    <t>SP 49688 14754</t>
  </si>
  <si>
    <t>78</t>
  </si>
  <si>
    <t>S B 1739</t>
  </si>
  <si>
    <t>Row of three cottages on right one above front door</t>
  </si>
  <si>
    <t>78, CHURCH STREET, Kidlington - 1220276 | Historic England</t>
  </si>
  <si>
    <t>IST1023</t>
  </si>
  <si>
    <t>SP 49684 14768</t>
  </si>
  <si>
    <t>65</t>
  </si>
  <si>
    <t>AD 2001</t>
  </si>
  <si>
    <t>on extension above window</t>
  </si>
  <si>
    <t>OLD PRIEST'S HOUSE, Kidlington - 1291047 | Historic England</t>
  </si>
  <si>
    <t>IST1024</t>
  </si>
  <si>
    <t>SP49754 14762</t>
  </si>
  <si>
    <t>Morton Almshouses (1-6)</t>
  </si>
  <si>
    <t>In the yeare of our Lord God 1671</t>
  </si>
  <si>
    <t>Above door at lefthand end</t>
  </si>
  <si>
    <t>NOS 1-6 MORTON ALMSHOUSES, Kidlington - 1220274 | Historic England</t>
  </si>
  <si>
    <t>IST1025</t>
  </si>
  <si>
    <t>SP 49754 14762</t>
  </si>
  <si>
    <t>Extended A D 1953</t>
  </si>
  <si>
    <t>Righthand end of almshouses</t>
  </si>
  <si>
    <t>IST1026</t>
  </si>
  <si>
    <t>SP 49685 14747</t>
  </si>
  <si>
    <t>74-6</t>
  </si>
  <si>
    <r>
      <rPr>
        <sz val="10"/>
        <color rgb="FF000000"/>
        <rFont val="Arial"/>
        <family val="2"/>
      </rPr>
      <t xml:space="preserve">J </t>
    </r>
    <r>
      <rPr>
        <vertAlign val="superscript"/>
        <sz val="10"/>
        <color rgb="FF000000"/>
        <rFont val="Arial"/>
        <family val="2"/>
      </rPr>
      <t>A</t>
    </r>
    <r>
      <rPr>
        <sz val="10"/>
        <color rgb="FF000000"/>
        <rFont val="Arial"/>
        <family val="2"/>
      </rPr>
      <t xml:space="preserve"> D 1778</t>
    </r>
  </si>
  <si>
    <t>74 AND 76, CHURCH STREET, Kidlington - 1220320 | Historic England</t>
  </si>
  <si>
    <t>IST1306</t>
  </si>
  <si>
    <t>SP 49613 14316</t>
  </si>
  <si>
    <t>Sumner House, 108</t>
  </si>
  <si>
    <t>A.S.C. / 1951</t>
  </si>
  <si>
    <t>IST1449</t>
  </si>
  <si>
    <t>SP 48836 14233</t>
  </si>
  <si>
    <t>Banbury Road</t>
  </si>
  <si>
    <t>T[?] C / 1772 / ROCK COTTAGE</t>
  </si>
  <si>
    <t>IST1513</t>
  </si>
  <si>
    <t>SP 48954 13760</t>
  </si>
  <si>
    <t>Crown Road</t>
  </si>
  <si>
    <t>D • F / 1856</t>
  </si>
  <si>
    <t>IST1561</t>
  </si>
  <si>
    <t>wall above porch</t>
  </si>
  <si>
    <t>IST0626</t>
  </si>
  <si>
    <t>SU 73908 99454</t>
  </si>
  <si>
    <t>Kingston Blount</t>
  </si>
  <si>
    <t>Chinnor Road</t>
  </si>
  <si>
    <t>Congregational Chapel</t>
  </si>
  <si>
    <t>Congrergational Chapel 1861</t>
  </si>
  <si>
    <t>On front middle under roofline</t>
  </si>
  <si>
    <t>IST0627</t>
  </si>
  <si>
    <t>SU 73780 99656</t>
  </si>
  <si>
    <t>Malvern Cottage</t>
  </si>
  <si>
    <t>1880?</t>
  </si>
  <si>
    <t>Under drainpipe midway between two front windows</t>
  </si>
  <si>
    <t>IST0628</t>
  </si>
  <si>
    <t>SU 74009 99498</t>
  </si>
  <si>
    <t>1859?</t>
  </si>
  <si>
    <t>Methodist Chapel 1859?</t>
  </si>
  <si>
    <t xml:space="preserve">Over porch, now house </t>
  </si>
  <si>
    <t>IST0705</t>
  </si>
  <si>
    <t>SU 73929 99547</t>
  </si>
  <si>
    <t>Pleck Lane</t>
  </si>
  <si>
    <t>Chiltern Cottage</t>
  </si>
  <si>
    <t>W gable end</t>
  </si>
  <si>
    <t>CHILTERN COTTAGE, Aston Rowant - 1285540 | Historic England</t>
  </si>
  <si>
    <t>IST0933</t>
  </si>
  <si>
    <t>SP 4997 20010</t>
  </si>
  <si>
    <t>Kirtlington</t>
  </si>
  <si>
    <t>A4095</t>
  </si>
  <si>
    <t>Orchard Cottage</t>
  </si>
  <si>
    <t>2010</t>
  </si>
  <si>
    <t xml:space="preserve">Between upper windows on left. </t>
  </si>
  <si>
    <t>House built on to the left side of Bromley Cottage</t>
  </si>
  <si>
    <t>IST0934</t>
  </si>
  <si>
    <t>SP 50032 20155</t>
  </si>
  <si>
    <t>Foxtowsend</t>
  </si>
  <si>
    <t>1754?</t>
  </si>
  <si>
    <t>Sundial on right extension</t>
  </si>
  <si>
    <t>IST0935</t>
  </si>
  <si>
    <t>SP 50041 20206</t>
  </si>
  <si>
    <t>The Granary</t>
  </si>
  <si>
    <t>1885</t>
  </si>
  <si>
    <t>IST0936</t>
  </si>
  <si>
    <t>SP 50062 20277</t>
  </si>
  <si>
    <t>Little Foxton</t>
  </si>
  <si>
    <t>2006</t>
  </si>
  <si>
    <t>Above garage door</t>
  </si>
  <si>
    <t>IST0937</t>
  </si>
  <si>
    <t>SP 50017 19700</t>
  </si>
  <si>
    <t>Heyford Road</t>
  </si>
  <si>
    <t>to right of Dashwood Arms</t>
  </si>
  <si>
    <t>2005</t>
  </si>
  <si>
    <t>On barn, accommodation for pub, conversion date?</t>
  </si>
  <si>
    <t>IST0967</t>
  </si>
  <si>
    <t>SP 49963 19636</t>
  </si>
  <si>
    <t>The Green West House</t>
  </si>
  <si>
    <t>W Y 1759</t>
  </si>
  <si>
    <t xml:space="preserve"> above door</t>
  </si>
  <si>
    <t>OBR.38 Myrtle Cottage</t>
  </si>
  <si>
    <t>MYRTLE COTTAGE, Kirtlington - 1200427 | Historic England</t>
  </si>
  <si>
    <t>IST1027</t>
  </si>
  <si>
    <t>SU 71376 97492</t>
  </si>
  <si>
    <t>Lewknor</t>
  </si>
  <si>
    <t>Watlington Road</t>
  </si>
  <si>
    <t>8 and 10?</t>
  </si>
  <si>
    <t>Banner Homes M A T 1990</t>
  </si>
  <si>
    <t>Centrally to two houses</t>
  </si>
  <si>
    <t>IST0279</t>
  </si>
  <si>
    <t>SP 61921 00857</t>
  </si>
  <si>
    <t>Little Milton</t>
  </si>
  <si>
    <t>Haseley Road</t>
  </si>
  <si>
    <t>The Chapel</t>
  </si>
  <si>
    <t>Wesleyan Chapel erected 1890</t>
  </si>
  <si>
    <t>Centrally above entrance porch</t>
  </si>
  <si>
    <t>IST0280</t>
  </si>
  <si>
    <t>SP 618006</t>
  </si>
  <si>
    <t>Church Hill</t>
  </si>
  <si>
    <t>Manor Cottage</t>
  </si>
  <si>
    <t>Manor Cottage 1998</t>
  </si>
  <si>
    <t>Side wall facing road</t>
  </si>
  <si>
    <t>Modern</t>
  </si>
  <si>
    <t>IST1389</t>
  </si>
  <si>
    <t>SU 56791 93470</t>
  </si>
  <si>
    <t>Little Wittenham</t>
  </si>
  <si>
    <t>Day's Lock</t>
  </si>
  <si>
    <t>Day's Lock House</t>
  </si>
  <si>
    <t>THAMES / 1924 / CONSERVANCY</t>
  </si>
  <si>
    <t>gable of full-height porch</t>
  </si>
  <si>
    <t>ceramic?</t>
  </si>
  <si>
    <t>IST1421</t>
  </si>
  <si>
    <t>SP 42625 14295</t>
  </si>
  <si>
    <t>Long Hanborough</t>
  </si>
  <si>
    <t>IST0631</t>
  </si>
  <si>
    <t>SU 54685 93827</t>
  </si>
  <si>
    <t>Long Wittenham</t>
  </si>
  <si>
    <t>Street House</t>
  </si>
  <si>
    <t>E R ( Ed Vii 1901-10</t>
  </si>
  <si>
    <t>OBR.158</t>
  </si>
  <si>
    <t>STREET HOUSE, Long Wittenham - 1181143 | Historic England</t>
  </si>
  <si>
    <t>IST0632</t>
  </si>
  <si>
    <t>RS 1766</t>
  </si>
  <si>
    <t>several dated bricks - XM 1766</t>
  </si>
  <si>
    <t>IST0633</t>
  </si>
  <si>
    <t>SU 54849 94022</t>
  </si>
  <si>
    <t>at top of drainpipe 2 x south side 3 x north side</t>
  </si>
  <si>
    <t>CHURCH OF ST MARY, Long Wittenham - 1368798 | Historic England</t>
  </si>
  <si>
    <t>IST0634</t>
  </si>
  <si>
    <t>SU 54849 94010</t>
  </si>
  <si>
    <t>These gates were given and made by Harald Drew, carpenter and joiner 2008, to replace the gates donated by the village 1953</t>
  </si>
  <si>
    <t xml:space="preserve">on wooden church gate entrance to churchyard </t>
  </si>
  <si>
    <t>metal, brass?</t>
  </si>
  <si>
    <t>IST0732</t>
  </si>
  <si>
    <t>Manor Barn</t>
  </si>
  <si>
    <t>Building much altered</t>
  </si>
  <si>
    <t>IST1390</t>
  </si>
  <si>
    <t>SU 54255 93542</t>
  </si>
  <si>
    <t>Pendon Museum</t>
  </si>
  <si>
    <t>C W 1870</t>
  </si>
  <si>
    <t>in brick gable of musuem building</t>
  </si>
  <si>
    <t>Nothing found about CW and the significance of the date. The date is on a building approved under SODC planning application P85/W0011, so not in situ.</t>
  </si>
  <si>
    <t>IST1391</t>
  </si>
  <si>
    <t>PENDON MUSEUM 1985</t>
  </si>
  <si>
    <t>The date is on a building approved under SODC planning application P85/W0011</t>
  </si>
  <si>
    <t>IST1465</t>
  </si>
  <si>
    <t>SU 38876 99375</t>
  </si>
  <si>
    <t>Longworth</t>
  </si>
  <si>
    <t>Lincoln Lodge</t>
  </si>
  <si>
    <t>I B / 1762</t>
  </si>
  <si>
    <t>LINCOLN LODGE, Longworth - 1368419 | Historic England</t>
  </si>
  <si>
    <t>IST1466</t>
  </si>
  <si>
    <t>SU3837499388</t>
  </si>
  <si>
    <t>St Mary's churchyard</t>
  </si>
  <si>
    <t>gazebo</t>
  </si>
  <si>
    <t>J R / 1791</t>
  </si>
  <si>
    <t>quoin facing churchyard</t>
  </si>
  <si>
    <t>LONGWORTH MANOR, WALL AND GAZEBO 30 METRES EAST, Longworth - 1048651 | Historic England</t>
  </si>
  <si>
    <t>Listing states the gazebo dates from 1910, and it is not on the 1899 OS map, but this may be a mistake.</t>
  </si>
  <si>
    <t>IST1347</t>
  </si>
  <si>
    <t>SU 38961 94248</t>
  </si>
  <si>
    <t>Lyford</t>
  </si>
  <si>
    <t>R P / 1886</t>
  </si>
  <si>
    <t>in apex of gable facing east</t>
  </si>
  <si>
    <t>probably the initials of one of the Pike family owners</t>
  </si>
  <si>
    <t>IST1348</t>
  </si>
  <si>
    <t> SU3918694210</t>
  </si>
  <si>
    <t>Tudor Cottage</t>
  </si>
  <si>
    <t>TUDOR COTTAGE, Lyford - 1368560 | Historic England</t>
  </si>
  <si>
    <t>The stone is on an extension to a C17 house</t>
  </si>
  <si>
    <t>IST1384</t>
  </si>
  <si>
    <t>SU 67005 76676</t>
  </si>
  <si>
    <t>Mapledurham</t>
  </si>
  <si>
    <t>St Margaret's Church</t>
  </si>
  <si>
    <t>W /R / 1832</t>
  </si>
  <si>
    <t>On tower clock face</t>
  </si>
  <si>
    <t>iron?</t>
  </si>
  <si>
    <t>CHURCH OF ST MARGARET AND BARDOLF AISLE, Mapledurham - 1059519 | Historic England</t>
  </si>
  <si>
    <t>Date is of the gift of the clock by King William IV, who paid for the 1834 church restoration. The vicar Augustus FitzClarence, was the king's illegitimate son.</t>
  </si>
  <si>
    <t>IST1385</t>
  </si>
  <si>
    <t>Churchyard gates</t>
  </si>
  <si>
    <t>1939 /1945</t>
  </si>
  <si>
    <t>1939 / 1945</t>
  </si>
  <si>
    <t>Built into gates</t>
  </si>
  <si>
    <t>The gates were in fact installed in 1949 (VCH vol.XX p.302)</t>
  </si>
  <si>
    <t>IST1386</t>
  </si>
  <si>
    <t>SU 67067 76655</t>
  </si>
  <si>
    <t>Mapledurham House</t>
  </si>
  <si>
    <t>in two plaster ceilings in house</t>
  </si>
  <si>
    <t>MAPLEDURHAM HOUSE, Mapledurham - 1368944 | Historic England</t>
  </si>
  <si>
    <t>IST1387</t>
  </si>
  <si>
    <t>SU 67034 76622</t>
  </si>
  <si>
    <t>Old Manor House</t>
  </si>
  <si>
    <t>JJE / 2017</t>
  </si>
  <si>
    <t>on gallery balustrade</t>
  </si>
  <si>
    <t>THE OLD MANOR HOUSE, Mapledurham - 1368945 | Historic England</t>
  </si>
  <si>
    <t>The initials are of J J Eyston (1934-2019) who restored the building (Oxoniensia 87 pp. 105-126)</t>
  </si>
  <si>
    <t>IST1388</t>
  </si>
  <si>
    <t>SU 67099 76827</t>
  </si>
  <si>
    <t>The Forge</t>
  </si>
  <si>
    <t>in panels on façade</t>
  </si>
  <si>
    <t>brick in flint</t>
  </si>
  <si>
    <t>THE FORGE, Mapledurham - 1194518 | Historic England</t>
  </si>
  <si>
    <t>IST0362</t>
  </si>
  <si>
    <t>SU 45213 96750</t>
  </si>
  <si>
    <t>Marcham</t>
  </si>
  <si>
    <t>15, Tithe House</t>
  </si>
  <si>
    <t>RS 1580 TS</t>
  </si>
  <si>
    <t>fireplace bressumer</t>
  </si>
  <si>
    <t xml:space="preserve">THE TITHE HOUSE AND ATTACHED WALLS AND STABLE, Marcham - 1048355 | Historic England  </t>
  </si>
  <si>
    <t>IST0363</t>
  </si>
  <si>
    <t>quoin (NE corner)</t>
  </si>
  <si>
    <t>see Marcham Remembered (MR) p.15</t>
  </si>
  <si>
    <t>IST0364</t>
  </si>
  <si>
    <t>SU 45262 96627</t>
  </si>
  <si>
    <t>1, Netherfield</t>
  </si>
  <si>
    <t xml:space="preserve">THOMAS WESTLEY/AEDIFICAVIT REPA / RAVIT 1627 </t>
  </si>
  <si>
    <t>wall, south range</t>
  </si>
  <si>
    <t>MR p. 17 Thomas Westley was the vicar from 1625 to 1634</t>
  </si>
  <si>
    <t>IST0365</t>
  </si>
  <si>
    <t>SU 45967 96838</t>
  </si>
  <si>
    <t>Hyde Farm</t>
  </si>
  <si>
    <t>Hyde Farm House</t>
  </si>
  <si>
    <t>P/IM 1652</t>
  </si>
  <si>
    <t>plaster overmantel, rear range</t>
  </si>
  <si>
    <t>Hyde Farmhouse, Marcham - 1368562 | Historic England</t>
  </si>
  <si>
    <t>for John Prince, owner (Currie, C. R. J, Medieval Houses; Oxoniensia, LVII [1992], pp 67-171.)</t>
  </si>
  <si>
    <t>IST0366</t>
  </si>
  <si>
    <t>SU 45432 96439</t>
  </si>
  <si>
    <t>stable block</t>
  </si>
  <si>
    <t>in wall</t>
  </si>
  <si>
    <t>MR p.8</t>
  </si>
  <si>
    <t>IST0367</t>
  </si>
  <si>
    <t>workshop barn</t>
  </si>
  <si>
    <t>on tie-beam</t>
  </si>
  <si>
    <t>OBR.232</t>
  </si>
  <si>
    <t>IST0368</t>
  </si>
  <si>
    <t>SU 45459 96841</t>
  </si>
  <si>
    <t>North Street</t>
  </si>
  <si>
    <t>door lintel</t>
  </si>
  <si>
    <t>looks modern</t>
  </si>
  <si>
    <t>IST0369</t>
  </si>
  <si>
    <t>SU 45459 96810</t>
  </si>
  <si>
    <t>44, Old Rose Cottage</t>
  </si>
  <si>
    <t>OLD ROSE COTTAGE, Marcham - 1048365 | Historic England</t>
  </si>
  <si>
    <t>invisible</t>
  </si>
  <si>
    <t>IST0370</t>
  </si>
  <si>
    <t>SU 45460 96766</t>
  </si>
  <si>
    <t>W*I / AVG 6 / 1733</t>
  </si>
  <si>
    <t>wall beneath eaves</t>
  </si>
  <si>
    <t>IST0371</t>
  </si>
  <si>
    <t>SU 45264 96686</t>
  </si>
  <si>
    <t>10, Willow Cottage</t>
  </si>
  <si>
    <t>H 1736 between two hearts</t>
  </si>
  <si>
    <t>wall</t>
  </si>
  <si>
    <t>WILLOW COTTAGE, Marcham - 1283408 | Historic England</t>
  </si>
  <si>
    <t>MR p.17</t>
  </si>
  <si>
    <t>IST0372</t>
  </si>
  <si>
    <t>SU 45109 96576</t>
  </si>
  <si>
    <t>Frilford Road</t>
  </si>
  <si>
    <t>West Bow</t>
  </si>
  <si>
    <t>IHE / March ye ii / 1740</t>
  </si>
  <si>
    <t>WEST BOW, Marcham - 1283347 | Historic England</t>
  </si>
  <si>
    <t>IST0373</t>
  </si>
  <si>
    <t>M / I I / 1759</t>
  </si>
  <si>
    <t>IST0374</t>
  </si>
  <si>
    <t>Church Institute</t>
  </si>
  <si>
    <t>A D 1903 / MARCHAM / CHURCH INSTITUTE / THIS STONE WAS LAID DECEMBER 6TH / THE FEAST OF ST NICHOLAS</t>
  </si>
  <si>
    <t>front wall</t>
  </si>
  <si>
    <t>IST0375</t>
  </si>
  <si>
    <t>SU 45288 96771</t>
  </si>
  <si>
    <t>behind 24</t>
  </si>
  <si>
    <t>W. W. S / 1862</t>
  </si>
  <si>
    <t>Malthouse built by William Wright Stone behind his house</t>
  </si>
  <si>
    <t>IST1010</t>
  </si>
  <si>
    <t>SP 57761 17767</t>
  </si>
  <si>
    <t>Merton</t>
  </si>
  <si>
    <t>Gulley Row</t>
  </si>
  <si>
    <t>(stone house)</t>
  </si>
  <si>
    <t>T / I M 1664</t>
  </si>
  <si>
    <t>IST1011</t>
  </si>
  <si>
    <t>SP 57594 17653</t>
  </si>
  <si>
    <t>In commemoration of the coronation of Queen Elizabeth II June 2 1953</t>
  </si>
  <si>
    <t>Commemorating Coronation</t>
  </si>
  <si>
    <t>IST1158</t>
  </si>
  <si>
    <t>SU 48604 92235</t>
  </si>
  <si>
    <t xml:space="preserve">Milton </t>
  </si>
  <si>
    <t>TO THE GLORY OF GOD / AND / IN MEMORY OF / VIOLET RUTH HAINES / THIS STONE WAS LAID / 21ST JANUARY 1953</t>
  </si>
  <si>
    <t>To left of portal</t>
  </si>
  <si>
    <t>IST1159</t>
  </si>
  <si>
    <t>TO THE GLORY OF GOD / AND / IN MEMORY OF / GEORGE AND MARTHA / CANNON / THIS STONE WAS LAID / 21ST JANUARY 1954</t>
  </si>
  <si>
    <t>To right of portal</t>
  </si>
  <si>
    <t>IST1160</t>
  </si>
  <si>
    <t>SU 48615 92316</t>
  </si>
  <si>
    <t>47 Lamplight House</t>
  </si>
  <si>
    <t>C / J.* E /1789</t>
  </si>
  <si>
    <t>on façade first floor level between two right-hand windows</t>
  </si>
  <si>
    <t>LAMPLIGHT HOUSE, Milton - 1048219 | Historic England</t>
  </si>
  <si>
    <t>House of Rector Warren (apparently)</t>
  </si>
  <si>
    <t>IST1161</t>
  </si>
  <si>
    <t>SU 48642 92300</t>
  </si>
  <si>
    <t>School Lane</t>
  </si>
  <si>
    <t>6 The Old Schoolhouse</t>
  </si>
  <si>
    <r>
      <rPr>
        <sz val="10"/>
        <rFont val="Arial"/>
      </rPr>
      <t xml:space="preserve">A.D. 1796 / </t>
    </r>
    <r>
      <rPr>
        <i/>
        <sz val="10"/>
        <rFont val="Arial"/>
        <family val="2"/>
      </rPr>
      <t xml:space="preserve">This School </t>
    </r>
    <r>
      <rPr>
        <sz val="10"/>
        <rFont val="Arial"/>
        <family val="2"/>
      </rPr>
      <t xml:space="preserve">was erected &amp; endowed / </t>
    </r>
    <r>
      <rPr>
        <i/>
        <sz val="10"/>
        <rFont val="Arial"/>
        <family val="2"/>
      </rPr>
      <t xml:space="preserve">by J G Warner Rector of this Parish / </t>
    </r>
    <r>
      <rPr>
        <sz val="10"/>
        <rFont val="Arial"/>
        <family val="2"/>
      </rPr>
      <t xml:space="preserve">for educating </t>
    </r>
    <r>
      <rPr>
        <i/>
        <sz val="10"/>
        <rFont val="Arial"/>
        <family val="2"/>
      </rPr>
      <t xml:space="preserve">poor Children </t>
    </r>
    <r>
      <rPr>
        <sz val="10"/>
        <rFont val="Arial"/>
        <family val="2"/>
      </rPr>
      <t xml:space="preserve">and / bringing them u to fear the </t>
    </r>
    <r>
      <rPr>
        <i/>
        <sz val="10"/>
        <rFont val="Arial"/>
        <family val="2"/>
      </rPr>
      <t>LORD</t>
    </r>
  </si>
  <si>
    <t>on porch above door</t>
  </si>
  <si>
    <t>Also on the façade are four identical plaques dated 1849</t>
  </si>
  <si>
    <t>IST1162</t>
  </si>
  <si>
    <t>C.C.C. / 1849</t>
  </si>
  <si>
    <t xml:space="preserve"> four identical plaques on the façade</t>
  </si>
  <si>
    <t>IST1008</t>
  </si>
  <si>
    <t>SP 58901 15407</t>
  </si>
  <si>
    <t>Murcott</t>
  </si>
  <si>
    <t>Fencott Road</t>
  </si>
  <si>
    <t>Primitive Methodist Chapel</t>
  </si>
  <si>
    <t>1817</t>
  </si>
  <si>
    <t>Under roof eaves</t>
  </si>
  <si>
    <t>IST1009</t>
  </si>
  <si>
    <t>SP 58350 15848</t>
  </si>
  <si>
    <t>Goosey View</t>
  </si>
  <si>
    <t>K R C 1988</t>
  </si>
  <si>
    <t>stone/concrete?</t>
  </si>
  <si>
    <t>IST1178</t>
  </si>
  <si>
    <t>SU 60867 96559</t>
  </si>
  <si>
    <t>Newington</t>
  </si>
  <si>
    <t>A329</t>
  </si>
  <si>
    <t>Beauforest House</t>
  </si>
  <si>
    <t>C.M.CLOZIER 1774</t>
  </si>
  <si>
    <t>on window lintel</t>
  </si>
  <si>
    <t>BEAUFOREST HOUSE, Newington - 1048069 | Historic England</t>
  </si>
  <si>
    <t>IST1233</t>
  </si>
  <si>
    <t>SP 54786 12894</t>
  </si>
  <si>
    <t>Noke</t>
  </si>
  <si>
    <t>Beside Ashgrove Farm</t>
  </si>
  <si>
    <t>Cherry Cottage</t>
  </si>
  <si>
    <t>MCMXXXIII</t>
  </si>
  <si>
    <t>In gable on right-hand side</t>
  </si>
  <si>
    <t>the date refers to extensive alterations in 1933</t>
  </si>
  <si>
    <t>IST0566</t>
  </si>
  <si>
    <t>SP 48819 06276</t>
  </si>
  <si>
    <t>North Hinksey</t>
  </si>
  <si>
    <t>Shaw House</t>
  </si>
  <si>
    <t>RABI / 1860</t>
  </si>
  <si>
    <t>stone on lawn</t>
  </si>
  <si>
    <t>The stone commemorates the founding of the Royal Agricultural Benevolent Institution in 1860</t>
  </si>
  <si>
    <t>IST0706</t>
  </si>
  <si>
    <t>SU 56122 89575</t>
  </si>
  <si>
    <t>North Moreton</t>
  </si>
  <si>
    <t>Old Manor Cottage</t>
  </si>
  <si>
    <t>IW 1713</t>
  </si>
  <si>
    <t>Ground floor fireplace of later E wing</t>
  </si>
  <si>
    <t>OLD MANOR COTTAGE, North Moreton - 1047880 | Historic England</t>
  </si>
  <si>
    <t>IST0733</t>
  </si>
  <si>
    <t>North Weston</t>
  </si>
  <si>
    <t>IST0734</t>
  </si>
  <si>
    <t>IST0735</t>
  </si>
  <si>
    <t>Nuffield</t>
  </si>
  <si>
    <t>Gangsdown Hill</t>
  </si>
  <si>
    <t>Ambrose Farm, barn</t>
  </si>
  <si>
    <t>TB 1858</t>
  </si>
  <si>
    <t>IST1136</t>
  </si>
  <si>
    <t>SU 53725 97679</t>
  </si>
  <si>
    <t>Nuneham Courtenay</t>
  </si>
  <si>
    <t>Nuneham Park</t>
  </si>
  <si>
    <t>Carfax Conduit</t>
  </si>
  <si>
    <t>THIS BUILDING CALLED CARFAX / ERECTED FOR A CONDUIT AT OXFORD, / BY OTHO NICHOLSON, / IN THE YEAR OF OUR LORD MDCX, / AND TAKEN DOWN IN THE YEAR  / MDCCLXXXVII, / TO ENLARGE THE HIGH STREET, / WAS PRESENTED BY THE UNIVERSITY / TO GEORGE SIMON, EARL HARCOU</t>
  </si>
  <si>
    <t>On front of conduit</t>
  </si>
  <si>
    <t>Was moved here</t>
  </si>
  <si>
    <t>http://www.oxfordhistory.org.uk/old_oxford/carfax/index.html</t>
  </si>
  <si>
    <t>IST0303</t>
  </si>
  <si>
    <t>SP 55327 99090</t>
  </si>
  <si>
    <t>Nuneham Coutenay</t>
  </si>
  <si>
    <t>A4074</t>
  </si>
  <si>
    <t>Nuneham Courtenay viallage Hall Established 1922?</t>
  </si>
  <si>
    <t xml:space="preserve">wood? </t>
  </si>
  <si>
    <t>in the grounds of Fallow and Fields café. Originally hut from Marsh Baldon but transferred sometime, maybe postwar to Nuneham Courtenay.</t>
  </si>
  <si>
    <t>IST0960</t>
  </si>
  <si>
    <t>SP 55344 14919</t>
  </si>
  <si>
    <t>Oddington</t>
  </si>
  <si>
    <t>opp the green</t>
  </si>
  <si>
    <t>Tangletwig Cottages</t>
  </si>
  <si>
    <t>1993</t>
  </si>
  <si>
    <t>Two semis - date in middle below roof line</t>
  </si>
  <si>
    <t>IST0961</t>
  </si>
  <si>
    <t>SP 55276 14905</t>
  </si>
  <si>
    <t>near post box</t>
  </si>
  <si>
    <t>1752</t>
  </si>
  <si>
    <t>Between 2nd and 3rd window</t>
  </si>
  <si>
    <t>IST0001</t>
  </si>
  <si>
    <t>SP 51142 06792</t>
  </si>
  <si>
    <t>Oxford</t>
  </si>
  <si>
    <t>St Giles</t>
  </si>
  <si>
    <t xml:space="preserve">WP 1660 </t>
  </si>
  <si>
    <t>façade second floor</t>
  </si>
  <si>
    <t>uncertain</t>
  </si>
  <si>
    <t>43, ST GILES STREET, Oxford - 1047145 | Historic England</t>
  </si>
  <si>
    <t>RCHME 179 The stucco façade is C19 (Graham (2013) p.52) WP now illegible</t>
  </si>
  <si>
    <t>IST0002</t>
  </si>
  <si>
    <t>SP 51227 06742</t>
  </si>
  <si>
    <t>St John's College, N block</t>
  </si>
  <si>
    <t xml:space="preserve">Anno Dom MDCCCC </t>
  </si>
  <si>
    <t>below shield with putti under first floor oriel</t>
  </si>
  <si>
    <t>ST JOHNS COLLEGE, NORTH BLOCK, Oxford - 1046651 | Historic England</t>
  </si>
  <si>
    <t>architect E P Warren</t>
  </si>
  <si>
    <t>IST0003</t>
  </si>
  <si>
    <t>SP 5122906714</t>
  </si>
  <si>
    <t>St John's College, W building</t>
  </si>
  <si>
    <t xml:space="preserve">MDCCCLXXX </t>
  </si>
  <si>
    <t>keystone of gateway arch - on tablet held by angel</t>
  </si>
  <si>
    <t>ST JOHNS COLLEGE, WEST BLOCK (FACING ST GILES), Oxford - 1183676 | Historic England</t>
  </si>
  <si>
    <t>architect G G Scott jnr.</t>
  </si>
  <si>
    <t>IST0004</t>
  </si>
  <si>
    <t>Turl Street</t>
  </si>
  <si>
    <t>Lincoln Mitre annexe</t>
  </si>
  <si>
    <t>beneath bishop's mitre over new archway</t>
  </si>
  <si>
    <t>THE MITRE HOTEL, Oxford - 1369357 | Historic England</t>
  </si>
  <si>
    <t>Also on a decorative railwater hopper on the south-facing timber-framed building in the yard behind is the date AD 1926.</t>
  </si>
  <si>
    <t>IST0005</t>
  </si>
  <si>
    <t>SP 51347 06364</t>
  </si>
  <si>
    <t>Ship Street</t>
  </si>
  <si>
    <t>Jesus College</t>
  </si>
  <si>
    <t xml:space="preserve">beneath oriel </t>
  </si>
  <si>
    <t>JESUS COLLEGE, NEW BLOCK ON THE SOUTH SIDE OF SHIP STREET, Oxford - 1199446 | Historic England</t>
  </si>
  <si>
    <t>beneath shield with three stags, the badge of the college (architect R England (Graham (2014) p.22)</t>
  </si>
  <si>
    <t>IST0006</t>
  </si>
  <si>
    <t>SP 51266 06414</t>
  </si>
  <si>
    <t>Cornmarket</t>
  </si>
  <si>
    <t>32, Waterstone's</t>
  </si>
  <si>
    <t xml:space="preserve">capital of pilaster </t>
  </si>
  <si>
    <t xml:space="preserve">The date is of the construction (architects N W and G W Harrison). The other date (1795) is the (incorrect) date of the firm, William Baker, for whom it was built. </t>
  </si>
  <si>
    <t>IST0007</t>
  </si>
  <si>
    <t>Beaumont Buildings</t>
  </si>
  <si>
    <t>Initials A above T.H 1826</t>
  </si>
  <si>
    <t>façade first floor</t>
  </si>
  <si>
    <t>Osmond (1984) does not suggest what these initials might stand for</t>
  </si>
  <si>
    <t>IST0008</t>
  </si>
  <si>
    <t>J Arlidge, H (Headington) Q (Quarry) 1826</t>
  </si>
  <si>
    <t>on glazed brick headers</t>
  </si>
  <si>
    <t>IST0009</t>
  </si>
  <si>
    <t>SP 50626 06880</t>
  </si>
  <si>
    <t>Albert Street</t>
  </si>
  <si>
    <t>Strict Baptist Chapel</t>
  </si>
  <si>
    <t>STRICT BAPTIST CHAPEL 1881</t>
  </si>
  <si>
    <t>façade gable</t>
  </si>
  <si>
    <t>A modern insertion - see earlier version at https://www.pictureoxon.com/frontend.php?keywords=Ref_No_increment;EQUALS;POX0202956&amp;pos=2&amp;action=zoom&amp;id=202956 Malcolm reports that the present stone seems to have copied the original..</t>
  </si>
  <si>
    <t>IST0012</t>
  </si>
  <si>
    <t>95-101, Oriel College, Rhodes Building</t>
  </si>
  <si>
    <t>E[X]: LARGA: MVNIFICENTIA CAECILII:RHODES</t>
  </si>
  <si>
    <t>beneath statue</t>
  </si>
  <si>
    <t>THE RHODES BUILDING (NORTH RANGE), ORIEL COLLEGE, Oxford - 1046662 | Historic England</t>
  </si>
  <si>
    <t>ie 'Out of the splendid generosity of Cecil Rhodes', the raised letters (here in bold) forming the laborious chronogram LMVIICICILIID (ie, reshuffled, MDCCCLLVIIIIII (architect Basil Champneys)</t>
  </si>
  <si>
    <t>IST0013</t>
  </si>
  <si>
    <t>Medley</t>
  </si>
  <si>
    <t>Rainbow bridge</t>
  </si>
  <si>
    <t>CITY OF OXFORD / THIS BRIDGE / WAS ERECTED / BY PUBLIC SUBSRIPTION(SIC) / THROUGH THE EXERTION / AND DURING / THE SHRIEVALTY OF / HENRY GRANT / ESQUIRE / A.D.1868 / J. PINCHBECK ENGINEER THE READING IRON WORKS/LIMITED,MANUFACRS</t>
  </si>
  <si>
    <t>on south balustrade</t>
  </si>
  <si>
    <t>MEDLEY FOOTBRIDGE AT MEDLEY WEIR, Oxford - 1047095 | Historic England</t>
  </si>
  <si>
    <t>IST0014</t>
  </si>
  <si>
    <t>Littlegate Street</t>
  </si>
  <si>
    <t>Deaf &amp; Hard of Hearing Centre, former Blackfriars</t>
  </si>
  <si>
    <t>the '4' has been re-cut</t>
  </si>
  <si>
    <t>on lintel of doorway to former gatehouse</t>
  </si>
  <si>
    <t>OBR.174</t>
  </si>
  <si>
    <t>10, LITTLEGATE STREET, Oxford - 1047206 | Historic England</t>
  </si>
  <si>
    <t>IST0015</t>
  </si>
  <si>
    <t>Adullam Chapel Sunday school</t>
  </si>
  <si>
    <t xml:space="preserve">This stone was laid by / J T Olney Esq London / June 11 1884 </t>
  </si>
  <si>
    <t>façade near ground level</t>
  </si>
  <si>
    <t>OBR.175</t>
  </si>
  <si>
    <t>Building now attached to earlier chapel</t>
  </si>
  <si>
    <t>IST0016</t>
  </si>
  <si>
    <t>Cornmarket Street</t>
  </si>
  <si>
    <t>22-23, W H Smith</t>
  </si>
  <si>
    <t>AD / WHS / 1915</t>
  </si>
  <si>
    <t>IST0017</t>
  </si>
  <si>
    <t>Catte Street</t>
  </si>
  <si>
    <t>All Souls College</t>
  </si>
  <si>
    <t xml:space="preserve">VT / MVNIFICENTIA SVA ORNARET / QVAS AMORE ET STVDIO / COLVERAT MVSAS / HOC / AEDIFICIVM / P.S.F.C / NOBILISSIMVS PRINCEPS / PHILIPPVS DVX DE WHARTON / ANNO R.S.H. M.DCC.XX </t>
  </si>
  <si>
    <t>East range</t>
  </si>
  <si>
    <t>ALL SOULS COLLEGE, EAST AND WEST RANGES OF THE NORTH QUADRANGLE, Oxford - 1046761 | Historic England</t>
  </si>
  <si>
    <t xml:space="preserve"> on plaque commemorating generosity of Philip, Duke of Wharton who contributed funds to build part of the east range of the great quadrangle (Nicholas Hawksmoor, 1720)</t>
  </si>
  <si>
    <t>IST0018</t>
  </si>
  <si>
    <t>SP 51198 06270</t>
  </si>
  <si>
    <t>St Michael's Street</t>
  </si>
  <si>
    <t>Frewin Hall</t>
  </si>
  <si>
    <t xml:space="preserve">freVVInI CaroLVs Laetat shaDVVeLLIVs aVLaM </t>
  </si>
  <si>
    <t>OBR.399</t>
  </si>
  <si>
    <t>FREWIN HALL, Non Civil Parish - 1122646 | Historic England</t>
  </si>
  <si>
    <t>Shadwell's restoration - T G Jackson, architect</t>
  </si>
  <si>
    <t>IST0019</t>
  </si>
  <si>
    <t>SP 51312 05936</t>
  </si>
  <si>
    <t>Brewer Street</t>
  </si>
  <si>
    <t>Campion Hall</t>
  </si>
  <si>
    <t xml:space="preserve">AD MCM XX V </t>
  </si>
  <si>
    <t>above main entrance</t>
  </si>
  <si>
    <t>CAMPION HALL (INCLUDING CHAPEL) MICKLEN HALL (INCLUDING CHAPEL), Oxford - 1046738 | Historic England</t>
  </si>
  <si>
    <t>Architect Edwin Lutyens</t>
  </si>
  <si>
    <t>IST0020</t>
  </si>
  <si>
    <t>SP 5141605984</t>
  </si>
  <si>
    <t>St Aldate's</t>
  </si>
  <si>
    <t>Christ Church</t>
  </si>
  <si>
    <t xml:space="preserve">In spandrel of doorway on S side of Tom Quad </t>
  </si>
  <si>
    <t>Christchurch, The Great Quadrangle (or Tom Quadrangle), Non Civil Parish - 1198760 | Historic England</t>
  </si>
  <si>
    <t>with initials HGL (Henry George Liddell, dean 1855-1892)</t>
  </si>
  <si>
    <t>IST0021</t>
  </si>
  <si>
    <t>OU History Faculty, former Boys School</t>
  </si>
  <si>
    <t>This stone was laid by / HRH Prince Leopold /April 13 1880 / in the mayoralty of / John Galpin</t>
  </si>
  <si>
    <t>foundation stone on buttress</t>
  </si>
  <si>
    <t>COLLEGE FOR FURTHER EDUCATION, Oxford - 1047304 | Historic England</t>
  </si>
  <si>
    <t>The date is also on the George Street façade in the gable either side of the city coat of arms.</t>
  </si>
  <si>
    <t>IST0023</t>
  </si>
  <si>
    <t>Kemp Hall</t>
  </si>
  <si>
    <t>spandels of front door</t>
  </si>
  <si>
    <t>KEMP HALL, Oxford - 1145872 | Historic England</t>
  </si>
  <si>
    <t>RCHME 78</t>
  </si>
  <si>
    <t>IST0024</t>
  </si>
  <si>
    <t>SP 51630 06534</t>
  </si>
  <si>
    <t>Holywell Street</t>
  </si>
  <si>
    <t xml:space="preserve">On the brackets of the West window are the initials M L and A L with the date 1626 on the centre one; below those brackets on the East are 3 wood shields, 2 having thereon a chevron between 3 roses and the initials M L: A L and the date 1626. </t>
  </si>
  <si>
    <t>on oriel bracket</t>
  </si>
  <si>
    <t>35, HOLYWELL STREET, Oxford - 1047234 | Historic England</t>
  </si>
  <si>
    <t>RCHME 198</t>
  </si>
  <si>
    <t>IST0025</t>
  </si>
  <si>
    <t>SP 50814 07510</t>
  </si>
  <si>
    <t>Leckford Road</t>
  </si>
  <si>
    <t>7-11, D'overbroecks's school, formerly SS Philip &amp; James primary school</t>
  </si>
  <si>
    <t>29 SEP 1872</t>
  </si>
  <si>
    <t>in boundary wall</t>
  </si>
  <si>
    <t>adjacent to commemorative plaque to George Dent, headmaster of St Philip and St James' school for boys 1902-1946</t>
  </si>
  <si>
    <t>IST0028</t>
  </si>
  <si>
    <t>Magpie Lane</t>
  </si>
  <si>
    <t>Tudor House</t>
  </si>
  <si>
    <t>jetty beam end</t>
  </si>
  <si>
    <t>TUDOR HOUSE, Oxford - 1369388 | Historic England</t>
  </si>
  <si>
    <t>IST0029</t>
  </si>
  <si>
    <t>SP 51640 06222</t>
  </si>
  <si>
    <t>bracket of first floor bay</t>
  </si>
  <si>
    <t>lost?</t>
  </si>
  <si>
    <t>2, MAGPIE LANE, Oxford - 1369411 | Historic England</t>
  </si>
  <si>
    <t>This is invisible and may not in fact be there</t>
  </si>
  <si>
    <t>IST0030</t>
  </si>
  <si>
    <t>SP 51770 06147</t>
  </si>
  <si>
    <t>Merton Street</t>
  </si>
  <si>
    <t>Merton College, Warden's Lodgings</t>
  </si>
  <si>
    <t>in cartouche above entrance doorway</t>
  </si>
  <si>
    <t>MERTON COLLEGE, THE WARDENS HOUSE, Oxford - 1200413 | Historic England</t>
  </si>
  <si>
    <t>IST0031</t>
  </si>
  <si>
    <t>SP 51103 06180</t>
  </si>
  <si>
    <t>New Road</t>
  </si>
  <si>
    <t>10A, former Probate Registry</t>
  </si>
  <si>
    <t>in shield above first floor window above doorway</t>
  </si>
  <si>
    <t>Law Centre, St Peter's College, Non Civil Parish - 1121996 | Historic England</t>
  </si>
  <si>
    <t>IST0032</t>
  </si>
  <si>
    <t>SP 50165 06105</t>
  </si>
  <si>
    <t>63, West Cottage</t>
  </si>
  <si>
    <t>West Cottage 1857</t>
  </si>
  <si>
    <t>IST0033</t>
  </si>
  <si>
    <t>LW</t>
  </si>
  <si>
    <t>SP 50756 06070</t>
  </si>
  <si>
    <t>Osney Lane</t>
  </si>
  <si>
    <t>former school</t>
  </si>
  <si>
    <t>School of St Thomas the Martyr Oxford / This stone was laid by the / Rt. Rev. Francis Paget DD Bishop of / the Diocese XXVI Jan MCMIV</t>
  </si>
  <si>
    <t>IST0034</t>
  </si>
  <si>
    <t>Park Town</t>
  </si>
  <si>
    <t>The Terrace</t>
  </si>
  <si>
    <t>1855 / THE TERRACE</t>
  </si>
  <si>
    <t>Pediment over archway to rear lane</t>
  </si>
  <si>
    <t>1-47 AND 49-64, PARK TOWN, Oxford - 1047179 | Historic England</t>
  </si>
  <si>
    <t>IST0035</t>
  </si>
  <si>
    <t>SP 50890 07557</t>
  </si>
  <si>
    <t>Woodstock Road</t>
  </si>
  <si>
    <t>St Philip and St James Church</t>
  </si>
  <si>
    <t xml:space="preserve">This Foundation stone / was laid by / Hubert, Bishop of Oxford / in thanksgiving for peace / November 25 1920. </t>
  </si>
  <si>
    <t>Base of extension</t>
  </si>
  <si>
    <t>Church of St Philip and St James, Oxford - 1047073 | Historic England</t>
  </si>
  <si>
    <t>The addition to G E Street's church was designed by Sir Charles Nicholson (BoE 1974 p. 298)</t>
  </si>
  <si>
    <t>IST0036</t>
  </si>
  <si>
    <t>SP 51368 06081</t>
  </si>
  <si>
    <t>AD 1879 POST OFFICE</t>
  </si>
  <si>
    <t>pediment of main entrance portal</t>
  </si>
  <si>
    <t>architect E G Rivers</t>
  </si>
  <si>
    <t>IST0038</t>
  </si>
  <si>
    <t>SP 51177 06613</t>
  </si>
  <si>
    <t xml:space="preserve">Neighbouring gable has GW (George Wyatt) He lived in 67 which was also his ironmonger's shop. </t>
  </si>
  <si>
    <t>in shield in gable above attic window</t>
  </si>
  <si>
    <t>66 AND 67, ST GILES, Oxford - 1047078 | Historic England</t>
  </si>
  <si>
    <t>IST0039</t>
  </si>
  <si>
    <t>62-64, Blackfriars</t>
  </si>
  <si>
    <t xml:space="preserve">Hunc Conventum Alterum Novum Eadem Die Qua Priscus Fundatus Est A D MCCXXI Fratres Praedictatores Longum Post Exilium Reduces Posuerunt XVIII Kal Sept MCMXXI </t>
  </si>
  <si>
    <t>in panel above entrance</t>
  </si>
  <si>
    <t>BLACKFRIARS, Oxford - 1380933 | Historic England</t>
  </si>
  <si>
    <t>Eric Gill, 1937</t>
  </si>
  <si>
    <t>IST0040</t>
  </si>
  <si>
    <t>St Thomas's Street</t>
  </si>
  <si>
    <t>Coombe House</t>
  </si>
  <si>
    <t>This Parrish School house was / Built in the year of Our Lord 1702 / and in the first year of the Reigne / of QUEEN ANNE at the Charge of / MR JOHN COOMBES cityzen and / Plaisterer of London. Borne in / This Parrish and free of this City, / for the Benefi</t>
  </si>
  <si>
    <t>panel on north wall first floor</t>
  </si>
  <si>
    <t>OBR.40</t>
  </si>
  <si>
    <t>COMBE HOUSE, Oxford - 1343630 | Historic England</t>
  </si>
  <si>
    <t>Clark, David and Wood, Diana (2007) ‘Changes Through Time: John Combes’s Charity School, its Architecture, Function, and History' in Oxoniensia LXXII pp. 19-36 https://www.oxoniensia.org/volumes/2007/clark.pdf</t>
  </si>
  <si>
    <t>IST0041</t>
  </si>
  <si>
    <t>Boys' school</t>
  </si>
  <si>
    <t>BOYS SCHOOL / BUILT BY SUBSCRIPTION 1839 / JOHN JONES M.A. / PRECENTOR OF CHRIST CHURCH/ AND / MINISTER OF THIS PARISH</t>
  </si>
  <si>
    <t>plaque on wall</t>
  </si>
  <si>
    <t>IST0043</t>
  </si>
  <si>
    <t>SP 50960 06697</t>
  </si>
  <si>
    <t>Walton Street</t>
  </si>
  <si>
    <t>Clarendon Press Institute</t>
  </si>
  <si>
    <t>Date below University arms surrounded by vegetation with the wording 'ego sum via et veritas et vita' (John 14.6 Vulgate text)</t>
  </si>
  <si>
    <t>Plaque above etrance</t>
  </si>
  <si>
    <t>IST0044</t>
  </si>
  <si>
    <t>SP 51521 06443</t>
  </si>
  <si>
    <t>Sheldonian Theatre</t>
  </si>
  <si>
    <t>ACADEMIAE OXONIENSI BONISQUE LITERIS S. GILBERTUS SHELDON ARCHIEP. CANTUARIENSIS CANCELLAR. UNIVERS. FECIT A.D. MDCLXVIII (Adams p. 31)</t>
  </si>
  <si>
    <t>across south wall</t>
  </si>
  <si>
    <t>THE SHELDONIAN THEATRE, Oxford - 1047350 | Historic England</t>
  </si>
  <si>
    <t>IST0045</t>
  </si>
  <si>
    <t>SP 51513 06523</t>
  </si>
  <si>
    <t>Weston Library</t>
  </si>
  <si>
    <t>AEDIFICII  NOVI BODLEIANI/ HUNC PRIMUM LAPIDEM/ POSUIT MARIA REGINA/ REGIS GEORGII VI MATER/ DIE XXV MENS. JUN. A.D. MCMXXXVII (Adams p.30)</t>
  </si>
  <si>
    <t>to left of Broad Street door</t>
  </si>
  <si>
    <t>NEW BODLEIAN LIBRARY, Oxford - 1390596 | Historic England</t>
  </si>
  <si>
    <t>New Bodleian Library (oxfordhistory.org.uk)</t>
  </si>
  <si>
    <t>IST0046</t>
  </si>
  <si>
    <t>SP 51489 06435</t>
  </si>
  <si>
    <t>Museum of History of Science, Old Ashmolean</t>
  </si>
  <si>
    <t>SCALAS LAPIDEAS/ ANTE ANNIS PAULO MINUS C. DIRUTAS/ SUO SUMPTU RESTITUENDAS CURAVIT/ A.S. MCMLVII/ JACOBUS ALBERTUS BILLMEIER/ NAVICULARIUS/ EXCELLMI. ORD. IMP. BRITANNICI/ COMMENDATOR/ QUOD BENE VERTAT/ SCIENTIARUM HISTORIAM ADEUNTIBUS (Adams p. 32)</t>
  </si>
  <si>
    <t>foot of external staircase</t>
  </si>
  <si>
    <t>THE MUSEUM OF THE HISTORY OF SCIENCE, Oxford - 1369352 | Historic England</t>
  </si>
  <si>
    <t>Museum of the History of Science (oxfordhistory.org.uk)</t>
  </si>
  <si>
    <t>IST0047</t>
  </si>
  <si>
    <t>SP 52056 06121</t>
  </si>
  <si>
    <t>Botanic Garden, Danby Arch</t>
  </si>
  <si>
    <t>GLORIAE DEI OPT. MAX. HONORI CAROLI REGIS IN USUM ACAD. ET REIPUB. HENRICUS COMES DANBY D.D. MDCXXXII (Adams p.40, corrected)</t>
  </si>
  <si>
    <t>over the gateway</t>
  </si>
  <si>
    <t>THE MAIN (OR DANBY) GATEWAY IN THE CENTRE WITH ITS FLANKING WALL AND 2 DOORWAYS, Oxford - 1320345 | Historic England</t>
  </si>
  <si>
    <t>This inscription has a chequered history. The D.D for the date was recorded by Anthony Wood, but appears as A.D in a sketch by A C Pugin in 1816, and in a later image (https://www.alamy.com/the-danby-gateway-gate-of-botanical-garden-university-of-oxford-england-19th-century-scene-image178082577.html). At some point before 1816 the gate was restored and two errors ("improvements"?) were made: "CAROLI REGIS" became "CAROLI.I.REGIS" and "D.D." became "A.D." Then after 1816 these were reversed.</t>
  </si>
  <si>
    <t>IST0048</t>
  </si>
  <si>
    <t>SP 51613 06061</t>
  </si>
  <si>
    <t>Corpus Christi College, Pelican sundial</t>
  </si>
  <si>
    <t>POSUI DEUM ADJUTOREM NOSTRUM/ EST REPOSITA JUSTICIAE CORONA/ GRATIA DEI MECUM/ 1581 EST DEO GRATIA (Adams p.61)</t>
  </si>
  <si>
    <t>on cornice above prism of sundial</t>
  </si>
  <si>
    <t>https://obr.org.uk/wp-content/uploads/2023/11/48.jpg</t>
  </si>
  <si>
    <t>CORPUS CHRISTI COLLEGE, SUNDIAL, Oxford - 1046710 | Historic England</t>
  </si>
  <si>
    <t>Adams p.61 translates as, 'I have made God my helper. A crown is set on justice. The grace of God be with me. 1581 Here is thanks to God'.</t>
  </si>
  <si>
    <t>IST0049</t>
  </si>
  <si>
    <t>SP 51892 06308</t>
  </si>
  <si>
    <t>Queen's Lane</t>
  </si>
  <si>
    <t>St Edmund Hall, chapel</t>
  </si>
  <si>
    <t>DEO OPT. MAX./ CAPELLAM HANC SUMTU/ SUO ET AMICORUM POSUIT/ STEPHANUSPENTON S.T.B./  ISTIUS AULAE PRINCIPALIS/ A.D. MDCLXXXII (Adams p. 73)</t>
  </si>
  <si>
    <t>above entrance doorway</t>
  </si>
  <si>
    <t>ST EDMUND HALL, EAST RANGE INCLUDING CHAPEL AND LIBRARY, Oxford - 1183564 | Historic England</t>
  </si>
  <si>
    <t>IST0050</t>
  </si>
  <si>
    <t>SP 50880 06950</t>
  </si>
  <si>
    <t>119A, St Paul's Girls' School</t>
  </si>
  <si>
    <t>MDCCCXLVIII</t>
  </si>
  <si>
    <t>in apex of north gable</t>
  </si>
  <si>
    <t>119A, WALTON STREET, Oxford - 1047104 | Historic England</t>
  </si>
  <si>
    <t>IST0051</t>
  </si>
  <si>
    <t>SP 51465 06165</t>
  </si>
  <si>
    <t>Alfred Street</t>
  </si>
  <si>
    <t>St Columba's Church</t>
  </si>
  <si>
    <t>TO THE GLORY OF GOD THIS STONE WAS LAID BY THE RT. HON VISCOUNT BRYCE O.M: D.C.L ON THE 6TH OF JUNE 1914. Above, a further inscription : The stone below was relaid / during the extension to this church - 1961</t>
  </si>
  <si>
    <t>no - relaid in 1961</t>
  </si>
  <si>
    <t>St Columba's Church (oxfordhistory.org.uk)</t>
  </si>
  <si>
    <t>IST0052</t>
  </si>
  <si>
    <t>SP 51053 06158</t>
  </si>
  <si>
    <t>COUNTY HALL A.D. MDCCCXLI</t>
  </si>
  <si>
    <t>COUNTY HALL WITH THE CURVING SCREEN WALLS AND TURRETS ON EITHER SIDE, Oxford - 1047201 | Historic England</t>
  </si>
  <si>
    <t>County Hall, New Road (oxfordhistory.org.uk)</t>
  </si>
  <si>
    <t>IST0053</t>
  </si>
  <si>
    <t>SP 51030 06353</t>
  </si>
  <si>
    <t>Fire Station/Corn Exchange</t>
  </si>
  <si>
    <t>THIS STONE WAS LAID ON THE 22ND DAY OF OCTOBER 1894 BY WALTER GRAY ESQ J.P MAYOR AND ALDERMAN. THOS. H KINGERLEE ESQ SHERIFF</t>
  </si>
  <si>
    <t>tablet</t>
  </si>
  <si>
    <t>Old Fire Station/Corn Exchange, Oxford (oxfordhistory.org.uk)</t>
  </si>
  <si>
    <t xml:space="preserve">On the side of the stone are the names of the architect H W Moore)  and contractor (T Axtell). See also http://www.oxfordhistory.org.uk/george_street/fire_station.html </t>
  </si>
  <si>
    <t>IST0054</t>
  </si>
  <si>
    <t>SP 52131 06102</t>
  </si>
  <si>
    <t>Magdalen Bridge</t>
  </si>
  <si>
    <t>THE FOUNDATION STONE OF THE OLD PART / OF THIS BRIDGE WAS LAID MARCH 26, 1773. / ARCHITECT, JOHN GWYNN /  BUILDER, JOHN RANDALL / THE BRIDGE WAS WIDENED 20 FEET ON THE / SOUTH-WEST SIDE AND BOTH PARAPETS / WERE REBUILT / BY THE OXFORD LOCAL BOARD 1882-3 /</t>
  </si>
  <si>
    <t>south parapet (Botanic Car Park)</t>
  </si>
  <si>
    <t>MAGDALEN BRIDGE, Oxford - 1369360 | Historic England</t>
  </si>
  <si>
    <t>The date is of the rebuilding and widening of the bridge</t>
  </si>
  <si>
    <t>IST0055</t>
  </si>
  <si>
    <t>SP 51245 06525</t>
  </si>
  <si>
    <t>Martyrs' Memorial</t>
  </si>
  <si>
    <t>TO.THE.GLORY.OF.GOD / AND.IN.GRATEFUL.COMMEMORATION / OF.HIS.SERVANTS / THOMAS.CRANMER / NICHOLAS.RIDLEY / HUGH.LATIMER / PRELATES OF THE CHURCH / OF.ENGLAND / WHO.NEAR.THIS.SPOT / YIELDED.THEIR BODIES / TO.BE.BURNED / BEARING WITNESS / TO.THE.SACRED.TRUTHS WHICH THEY HAD AFFIRMED AND MAINTAINED AGAINST THE ERRORS OF THE CHURCH OF ROME, AND REJOICING THAT TO THEM IT WAS GIVEN NOT ONLY TO BELIEVE IN CHRIST, BUT ALSO TO SUFFER FOR HIS SAKE; THIS MONUMENT WAS ERECTED BY PUBLIC SUBSCRIPTION IN THE YEAR OF OUR LORD GOD, MDCCCXLI.</t>
  </si>
  <si>
    <t>on north face</t>
  </si>
  <si>
    <t>THE MARTYRS MEMORIAL, Oxford - 1107172 | Historic England</t>
  </si>
  <si>
    <t>IST0056</t>
  </si>
  <si>
    <t>SP 51674 06160</t>
  </si>
  <si>
    <t>Kybald Street</t>
  </si>
  <si>
    <t>Parsons' Almshouse</t>
  </si>
  <si>
    <t>IN FULFILLMENT [sic] OF THE CHARITABLE INTENTION OF JOHN PARSONS ESQ ALDERMAN OF THIS CITY WHO DIED FEB. 12 1814 THIS ALMS HOUSE FOR FOUR POOR MEN AND FOUR POOR WOMEN WAS ERECTED AND ENDOWED IN THE YEAR 1816</t>
  </si>
  <si>
    <t>panel is raised part of parapet</t>
  </si>
  <si>
    <t>4 AND 5, KYBALD STREET, Oxford - 1047246 | Historic England</t>
  </si>
  <si>
    <t>Parsons Almshouses, Kybald Street (oxfordhistory.org.uk)</t>
  </si>
  <si>
    <t>IST0057</t>
  </si>
  <si>
    <t>SP 51285 06385</t>
  </si>
  <si>
    <t>St Michael at the North Gate</t>
  </si>
  <si>
    <t>City Wall</t>
  </si>
  <si>
    <t>THIS WALL WAS ERECTED / A.D.1912 /ON THE SITE OF / ANCIENT CITY WALL / BY / A PEARSON M.A / AND HIS SON / A.H.PEARSON B.A</t>
  </si>
  <si>
    <t>north courtyard wall</t>
  </si>
  <si>
    <t>St Michael's Church (oxfordhistory.org.uk)</t>
  </si>
  <si>
    <t>Erection of rebuilt section of city wall</t>
  </si>
  <si>
    <t>IST0058</t>
  </si>
  <si>
    <t>SP 51379 06136</t>
  </si>
  <si>
    <t>THIS STONE WAS LAID / ON THE SIXTH DAY OF JULY, / 1893. / BEING THE WEDDING DAY OF / H.R.H. THE DUKE OF YORK / AND H.S.H. PRINCESS VICTORIA MARY OF TECK / BY / THOMAS LUCAS ESQUIRE / MAYOR / THOMAS W. TAPHOUSE, / ESQUIRE SHERIFF / JOHN PARNELL &amp; SON . BUILDERS . HENRY T HARE . ARCHITECT</t>
  </si>
  <si>
    <t xml:space="preserve">foundation stone on SW corner near junction with Blue Boar Lane, about 4' above pavement </t>
  </si>
  <si>
    <t>TOWN HALL, MUNICIPAL BUILDINGS AND LIBRARY, Oxford - 1047153 | Historic England</t>
  </si>
  <si>
    <t>This is not in fact the stone laid in 1893, which showed the name of the builder as John T Chappell. He went bankrupt shorty after, and the stone was later relaid with Parnell's name as builder.</t>
  </si>
  <si>
    <t>IST0059</t>
  </si>
  <si>
    <t>SP 51290 06279</t>
  </si>
  <si>
    <t>52, Clarendon House, formerly Woolworth's</t>
  </si>
  <si>
    <t>1957 within top scrolls of elaborate W; small trefoil to left with SPP; small trefoil to right with WHM</t>
  </si>
  <si>
    <t>façade above entrance, below Clarendon House stone</t>
  </si>
  <si>
    <t>Woolworths in Cornmarket (oxfordhistory.org.uk)</t>
  </si>
  <si>
    <t xml:space="preserve">In 2021 the Clarendon Centre </t>
  </si>
  <si>
    <t>IST0060</t>
  </si>
  <si>
    <t>SP 52063 06236</t>
  </si>
  <si>
    <t>Magdalen College</t>
  </si>
  <si>
    <t>Here/ stood the schoolroom of / MAGDALEN COLLEGE SCHOOL / built in 1480 by / WILLIAM of WAYNFLETE / and demolished in 1828 / except for the bell-turret / This commemot=rative stone / was unveiled by / the Rt Hon Harold Macmillan, O.M. / Chancellor of the University / 12 July 1980</t>
  </si>
  <si>
    <t>in garden in front of Old Grammar Hall</t>
  </si>
  <si>
    <t>MAGDALEN COLLEGE, THE OLD GRAMMAR HALL, Non Civil Parish - 1046706 | Historic England</t>
  </si>
  <si>
    <t>IST0061</t>
  </si>
  <si>
    <t>SP 51904 06255</t>
  </si>
  <si>
    <t>49-52</t>
  </si>
  <si>
    <t xml:space="preserve"> AD 1952 / AD (AB) 1950 / AD 1901</t>
  </si>
  <si>
    <t>49-52, HIGH STREET, Oxford - 1047282 | Historic England</t>
  </si>
  <si>
    <t>architect E P Warren, 1901; 1952 is when St Emund Hall took it over, and 1950 AB commemorates the gift of Antonin Besse which made the purchase possible (Graham (2015) p. 65)</t>
  </si>
  <si>
    <t>IST0066</t>
  </si>
  <si>
    <t>SP 51426 07012</t>
  </si>
  <si>
    <t>Parks Road</t>
  </si>
  <si>
    <t>Clarendon Laboratory</t>
  </si>
  <si>
    <t>[Above - Arms of the Drapers' Company with motto UNTO GOD ONLY BE HONOUR AND GLORY] The Worshipful / Company of DRAPERS of / the City of LONDON erected / this building for the promotion of / the Study of Electrical Science and  / presented it to the Chanc</t>
  </si>
  <si>
    <t>to left of entrance</t>
  </si>
  <si>
    <t>THE TOWNSEND BUILDING, Oxford - 1392967 | Historic England</t>
  </si>
  <si>
    <t>IST0067</t>
  </si>
  <si>
    <t>SP 50481 07312</t>
  </si>
  <si>
    <t>Walton Well Road / Longworth Road</t>
  </si>
  <si>
    <t>drinking fountain</t>
  </si>
  <si>
    <t>1885 DRINK AND THINK OF HIM WHO IS THE FOUNTAIN OF LIFE / WITH THE CONSENT OF THE LORDS OF THE MANOR / THIS DRINKING FOUNTAIN IS ERECTED BY / MR WILLIAM WARD / TO MARK THE SITE OF A CELEBRATED SPRING / KNOW AS WALTON WELL / ADJACENT TO THE ANCIENT FORDWAY</t>
  </si>
  <si>
    <t>plaque within coving</t>
  </si>
  <si>
    <t>hard hammered copper</t>
  </si>
  <si>
    <t>WALTON WELL DRINKING FOUNTAIN, Oxford - 1047105 | Historic England</t>
  </si>
  <si>
    <t>Drinking fountain, Walton Well Road (oxfordhistory.org.uk)</t>
  </si>
  <si>
    <t>IST0068</t>
  </si>
  <si>
    <t>SP 51465 06843</t>
  </si>
  <si>
    <t>South Parks Road</t>
  </si>
  <si>
    <t>Radcliffe Science Library</t>
  </si>
  <si>
    <t>RADCLIFFE SCIENCE LIBRARY, Oxford - 1047093 | Historic England</t>
  </si>
  <si>
    <t>IST0069</t>
  </si>
  <si>
    <t>SP 50931 06651</t>
  </si>
  <si>
    <t>3, former Ruskin College</t>
  </si>
  <si>
    <t>THIS STONE WAS LAID ON / FEBRUARY 8TH 1912 / BY MISS M. P. GILES / MEMBER OF THE STAFF SINCE / THE FOUNDATION OF THE COLLEGE</t>
  </si>
  <si>
    <t>Ruskin College (1913 building), Non Civil Parish - 1412747 | Historic England; oxfordhistory.org.uk/streets/inscriptions/north/ruskin</t>
  </si>
  <si>
    <t>IST0070</t>
  </si>
  <si>
    <t>SP 51602 06941</t>
  </si>
  <si>
    <t>Dyson Perrins Laboratory</t>
  </si>
  <si>
    <t xml:space="preserve">BALLIOLENSIS FECI HYDATOECVS O SI MELIVS </t>
  </si>
  <si>
    <t>in lightwell</t>
  </si>
  <si>
    <t>DYSON PERRINS CHEMISTRY LABORATORY, Non Civil Parish - 1389444 | Historic England</t>
  </si>
  <si>
    <t>The inscription, 'I, Waterhouse, a Balliol man, made this. If only it had been better' is also a chronogram, MDCCLLLLVVIIII.</t>
  </si>
  <si>
    <t>IST0071</t>
  </si>
  <si>
    <t>SP 50934 07288</t>
  </si>
  <si>
    <t>Observatory Street</t>
  </si>
  <si>
    <t>1A former vicarage</t>
  </si>
  <si>
    <t>A.M.D.G. /POSUIT/ EPISCOPUS RADINGENSIS/ AD XVI KAL. SEP. MCMV</t>
  </si>
  <si>
    <t>near ground at RHS</t>
  </si>
  <si>
    <t>St Paul's Vicarage, Observatory Street (oxfordhistory.org.uk)</t>
  </si>
  <si>
    <t>Despite this building appearing to date from the C18, there is documentary evidence for the 1905 build - and it is in English Bond</t>
  </si>
  <si>
    <t>IST0072</t>
  </si>
  <si>
    <t>SP 50807 06083</t>
  </si>
  <si>
    <t>Morrell's Brewery</t>
  </si>
  <si>
    <t>Chimney</t>
  </si>
  <si>
    <t>1901 / H.M.DOWSON, MANAGER H. HASLETT, BREWER</t>
  </si>
  <si>
    <t>south face of chimney</t>
  </si>
  <si>
    <t>Morrell's chimney (oxfordhistory.org.uk)</t>
  </si>
  <si>
    <t>IST0073</t>
  </si>
  <si>
    <t>A.D 1887</t>
  </si>
  <si>
    <t>rainwater hopper on President's Lodgings</t>
  </si>
  <si>
    <t>MAGDALEN COLLEGE, THE PRESIDENTS LODGING, Non Civil Parish - 1199761 | Historic England</t>
  </si>
  <si>
    <t>IST0074</t>
  </si>
  <si>
    <t>SP 50996 05992</t>
  </si>
  <si>
    <t>Paradise Street</t>
  </si>
  <si>
    <t>St Ebbe's Rectory</t>
  </si>
  <si>
    <t>spandels of doorway</t>
  </si>
  <si>
    <t>ST EBBES RECTORY, Oxford - 1047175 | Historic England</t>
  </si>
  <si>
    <t>The rectory was designed by G E Street, and built in 1854; the date on the doorway recognises a later extension (Graham (2019) p. 65)</t>
  </si>
  <si>
    <t>IST0075</t>
  </si>
  <si>
    <t>SP 51068 07132</t>
  </si>
  <si>
    <t>S A 1904</t>
  </si>
  <si>
    <t>dem</t>
  </si>
  <si>
    <t>This was the lodge (R Langton Cole) to the former Acland Nurses Home, established by Sir Henry Acland after the death of his wife, Sarah; S A is for Sarah Acland.</t>
  </si>
  <si>
    <t>IST0076</t>
  </si>
  <si>
    <t>SP 51230 06470</t>
  </si>
  <si>
    <t>Magdalen Street West</t>
  </si>
  <si>
    <t>Elliston &amp; Cavell</t>
  </si>
  <si>
    <t>in plaque on pediment at roof level</t>
  </si>
  <si>
    <t>architect H G W Drinkwater</t>
  </si>
  <si>
    <t>IST0077</t>
  </si>
  <si>
    <t>SP 50880 06170</t>
  </si>
  <si>
    <t>Lower Fisher Row</t>
  </si>
  <si>
    <t xml:space="preserve">2 &amp; 3, Almshouses </t>
  </si>
  <si>
    <t>Endowed in the year 1799 Edward Tawney Esquire, Alderman of this City</t>
  </si>
  <si>
    <t>plaque in pediment</t>
  </si>
  <si>
    <t>2 AND 3, FISHER ROW, Oxford - 1047303 | Historic England</t>
  </si>
  <si>
    <t>For further information on Tawney see https://www.oxfordhistory.org.uk/mayors/1714_1835/tawney_edward_1772_1797.html</t>
  </si>
  <si>
    <t>IST0078</t>
  </si>
  <si>
    <t>SP 50310 06239</t>
  </si>
  <si>
    <t>Botley Road</t>
  </si>
  <si>
    <t>Osney Bridge</t>
  </si>
  <si>
    <t>OXFORD LOCAL BOARD / …CHAIRMAN / 1888 / W.H.WHITE MICE ENGINEER</t>
  </si>
  <si>
    <t>plaques on balustrades</t>
  </si>
  <si>
    <t xml:space="preserve"> (Graham, On Foot in Oxford no.7) For brief history see VCH Oxon Vol 4: https://www.british-history.ac.uk/vch/oxon/vol4/pp284-295#p19</t>
  </si>
  <si>
    <t>IST0079</t>
  </si>
  <si>
    <t>MUSEUM ASHMOLEANUM / 1683</t>
  </si>
  <si>
    <t>Above door to first floor room</t>
  </si>
  <si>
    <t>modern replica?</t>
  </si>
  <si>
    <t>IST0080</t>
  </si>
  <si>
    <t>SP 50922 06166</t>
  </si>
  <si>
    <t>Tidmarsh Lane</t>
  </si>
  <si>
    <t>Lau Building (St Peter's college annexe)</t>
  </si>
  <si>
    <t>This stone was laid by the Rt Hon. Lord White of Hull KBE Chairman of Hanson Industries Hon. Fellow of St Peter's College 27 January 1995.</t>
  </si>
  <si>
    <t xml:space="preserve">ground floor street façade </t>
  </si>
  <si>
    <t>architect Marcus Beale (Graham (2016) p.14. Also known as St George's Gate.</t>
  </si>
  <si>
    <t>IST0083</t>
  </si>
  <si>
    <t>St John's College, Dolphin quad</t>
  </si>
  <si>
    <t>on rainwater hopper</t>
  </si>
  <si>
    <t>architect Sir Edward Maufe, built in 1948.</t>
  </si>
  <si>
    <t>IST0085</t>
  </si>
  <si>
    <t>SP 51230 06050</t>
  </si>
  <si>
    <t>St Ebbe's Street</t>
  </si>
  <si>
    <t>13, Royal Blenheim PH</t>
  </si>
  <si>
    <t>The Royal Blenheim 1898</t>
  </si>
  <si>
    <t>Cartouche on façade</t>
  </si>
  <si>
    <t>IST0087</t>
  </si>
  <si>
    <t>SP 52104 06155</t>
  </si>
  <si>
    <t>Magdalen College, kitchen block near Cherwell</t>
  </si>
  <si>
    <t>MAGDALEN COLLEGE, KITCHEN, GREAT QUADRANGLE, Oxford - 1199704 | Historic England</t>
  </si>
  <si>
    <t>on kitchen block near Cherwell</t>
  </si>
  <si>
    <t>IST0089</t>
  </si>
  <si>
    <t>SP 51218 06397</t>
  </si>
  <si>
    <t>former YMCA</t>
  </si>
  <si>
    <t>YMCA 1891</t>
  </si>
  <si>
    <t>on pilaster</t>
  </si>
  <si>
    <t>IST0090</t>
  </si>
  <si>
    <t>SP 51192 06393</t>
  </si>
  <si>
    <t>New Theatre</t>
  </si>
  <si>
    <t>corner</t>
  </si>
  <si>
    <t>IST0091</t>
  </si>
  <si>
    <t>SP 50972 06346</t>
  </si>
  <si>
    <t>65, former Co-op</t>
  </si>
  <si>
    <t>central pediment</t>
  </si>
  <si>
    <t>architect Frank Mountain (Graham (2013) pp. 74-5)</t>
  </si>
  <si>
    <t>IST0092</t>
  </si>
  <si>
    <t>SP 50946 06447</t>
  </si>
  <si>
    <t>Worcester College, Nuffield Block</t>
  </si>
  <si>
    <t>architect W G Newton (BoE (1974) p. 223)</t>
  </si>
  <si>
    <t>IST0093</t>
  </si>
  <si>
    <t>61, former Co-op east extension</t>
  </si>
  <si>
    <t>architect J J Cooke (Graham (2013) pp. 74)</t>
  </si>
  <si>
    <t>IST0094</t>
  </si>
  <si>
    <t>SP 51474 06476</t>
  </si>
  <si>
    <t>White Horse PH</t>
  </si>
  <si>
    <t>THE WHITE HORSE PUBLIC HOUSE, Oxford - 1185470 | Historic England</t>
  </si>
  <si>
    <t>Date for refronting of much earlier building (Graham (2014) pp. 71)</t>
  </si>
  <si>
    <t>IST0095</t>
  </si>
  <si>
    <t>SP 51840 06204</t>
  </si>
  <si>
    <t>Examination Schools</t>
  </si>
  <si>
    <t>around clock</t>
  </si>
  <si>
    <t>UNIVERSITY EXAMINATION SCHOOLS, Oxford - 1115427 | Historic England</t>
  </si>
  <si>
    <t>IST0096</t>
  </si>
  <si>
    <t>SP 51791 06120</t>
  </si>
  <si>
    <t>Merton College, St Alban's Quad</t>
  </si>
  <si>
    <t>MERTON COLLEGE, ST ALBANS QUADRANGLE, Oxford - 1046683 | Historic England</t>
  </si>
  <si>
    <t>date of refronting by Basil Champneys</t>
  </si>
  <si>
    <t>IST0097</t>
  </si>
  <si>
    <t>SP 51675 06112</t>
  </si>
  <si>
    <t>Corpus new block</t>
  </si>
  <si>
    <t>AD 1885</t>
  </si>
  <si>
    <t>CORPUS CHRISTI COLLEGE, NEW BLOCK, Oxford - 1046717 | Historic England</t>
  </si>
  <si>
    <t>architect T G Jackson</t>
  </si>
  <si>
    <t>IST0098</t>
  </si>
  <si>
    <t>SP 51245 06152</t>
  </si>
  <si>
    <t>33-35</t>
  </si>
  <si>
    <t>former Wilberforce Temperance Hotel (Graham (2019 p.20)</t>
  </si>
  <si>
    <t>IST0099</t>
  </si>
  <si>
    <t>SP 51707 06514</t>
  </si>
  <si>
    <t>A.S / C.S / 1639</t>
  </si>
  <si>
    <t>bracket of first floor oriel</t>
  </si>
  <si>
    <t>65, HOLYWELL STREET, Oxford - 1369381 | Historic England</t>
  </si>
  <si>
    <t>RCHME p.182 (225) brackets probaby reset from earlier house in C19 (Graham (2015) p.20)</t>
  </si>
  <si>
    <t>IST0100</t>
  </si>
  <si>
    <t>SP 52046 06196</t>
  </si>
  <si>
    <t>Magdalen College, lodge</t>
  </si>
  <si>
    <t>ANNO DOMINI MDCCCLXXXV</t>
  </si>
  <si>
    <t>MAGDALEN COLLEGE, RANGE ON THE HIGH STREET, Non Civil Parish - 1199656 | Historic England</t>
  </si>
  <si>
    <t>Bodley and Garner (Graham (2015) p. 63)</t>
  </si>
  <si>
    <t>IST0101</t>
  </si>
  <si>
    <t>SP 51903 06169</t>
  </si>
  <si>
    <t>20A</t>
  </si>
  <si>
    <t>in ironwork of gate</t>
  </si>
  <si>
    <t>IST0102</t>
  </si>
  <si>
    <t>SP 51265 06647</t>
  </si>
  <si>
    <t>St John's College</t>
  </si>
  <si>
    <t>MCM / XX/ VI</t>
  </si>
  <si>
    <t>IST0103</t>
  </si>
  <si>
    <t>SP 51404 06269</t>
  </si>
  <si>
    <t>Market Street</t>
  </si>
  <si>
    <t>Covered Market</t>
  </si>
  <si>
    <t>THE COVERED MARKET, Oxford - 1380159 | Historic England</t>
  </si>
  <si>
    <t>IST0104</t>
  </si>
  <si>
    <t>SP 51823 06498</t>
  </si>
  <si>
    <t>New College, Robinson Tower</t>
  </si>
  <si>
    <t>Ad diuturnam memoriam / Alfredi Robinson AM huius Collegi Columi / nis haec Turris aedifacata est AD MDXCCXCVIII (To the lasting memory of Alfred Robinson MA, Pillar of this College, this Tower was built in AD 1898)</t>
  </si>
  <si>
    <t>NEW COLLEGE, NEW BUILDINGS, Non Civil Parish - 1300697 | Historic England</t>
  </si>
  <si>
    <t>IST0105</t>
  </si>
  <si>
    <t>SP 51769 06532</t>
  </si>
  <si>
    <t>R / W E / 1702 and 1 R 7 / W E / 01</t>
  </si>
  <si>
    <t>knuclebone floor</t>
  </si>
  <si>
    <t>bone</t>
  </si>
  <si>
    <t>19, HOLYWELL STREET, Oxford - 1087089 | Historic England</t>
  </si>
  <si>
    <t>Redrawn by Edith Gollnast from Hurst's in Graham (2015) p. 22</t>
  </si>
  <si>
    <t>IST0106</t>
  </si>
  <si>
    <t>SP 51762 06532</t>
  </si>
  <si>
    <t>1635 / H / WA</t>
  </si>
  <si>
    <t>jowled post supporting main ground floor beam</t>
  </si>
  <si>
    <t>20, HOLYWELL STREET, Oxford - 1369396 | Historic England</t>
  </si>
  <si>
    <t>below is a modern inscription FHS / 1958 (probably the date when the plaster covering the 1635 date was removed)</t>
  </si>
  <si>
    <t>IST0107</t>
  </si>
  <si>
    <t>SP 51200 06513</t>
  </si>
  <si>
    <t>Beaumont Street</t>
  </si>
  <si>
    <t>Randolph Hotel</t>
  </si>
  <si>
    <t>1865 and another to left with initials ? FR (Francis Randolph) https://artuk.org/discover/artworks/the-revd-dr-francis-randolph-141493 https://www.oxforddnb.com/view/10.1093/ref:odnb/9780198614128.001.0001/odnb-9780198614128-e-23118?rskey=pBwnom&amp;result=1</t>
  </si>
  <si>
    <t>roundel on façade, right of portal</t>
  </si>
  <si>
    <t>modern copy</t>
  </si>
  <si>
    <t>THE RANDOLPH HOTEL, Oxford - 1369325 | Historic England</t>
  </si>
  <si>
    <t>For a full description of the opening see Jackson's Oxford Journal for 15 February 1866</t>
  </si>
  <si>
    <t>IST0108</t>
  </si>
  <si>
    <t>SP 51312 06273</t>
  </si>
  <si>
    <t>11 &amp; 12</t>
  </si>
  <si>
    <t>Market St corner, 2nd floor</t>
  </si>
  <si>
    <t>11-12 Cornmarket (oxfordhistory.org.uk)</t>
  </si>
  <si>
    <t>IST0109</t>
  </si>
  <si>
    <t>SP 51226 06333</t>
  </si>
  <si>
    <t>Oxford Union New Buildings</t>
  </si>
  <si>
    <t>in lozenge in gable panel</t>
  </si>
  <si>
    <t>OXFORD UNION SOCIETY NEW BUILDINGS OXFORD UNION SOCIETY STEWARDS HOUSE, Oxford - 1068800 | Historic England</t>
  </si>
  <si>
    <t>IST0110</t>
  </si>
  <si>
    <t>SP 51032 06436</t>
  </si>
  <si>
    <t>Gloucester Green</t>
  </si>
  <si>
    <t>GLOUCESTER GREEN / WAS OFFICIALLY OPENED / THURSDAY 26TH OCTOBER, 1989 / BY COUNCILLOR W.G.R.FAGG, / CHAIR, ESTATES COMMITTEE, / OXFORD CITY COUNCIL / WITH CLLR. MRS P.A.T.YARDLEY, / LORD MAYOR OF OXFORD / IN ATTENDANCE / A DEVELOPMENT BY GRE PROPERTIES</t>
  </si>
  <si>
    <t>under arch from bus station</t>
  </si>
  <si>
    <t>IST0111</t>
  </si>
  <si>
    <t>SP 51088 06546</t>
  </si>
  <si>
    <t>St John Street</t>
  </si>
  <si>
    <t>1, Sackler Library</t>
  </si>
  <si>
    <t>THE SACKLER LIBRARY OXFORD UNIVERSITY / TO FURTHER EDUCATION AND RESEARCH IN THE HUMANITIES / THE DR MORTIMER AND THERESA SACKLER FOUNDATION / I SACKLER LEFCOURT - KATHE A SACKLER / SAMANTHA SACKLER HUNT - MORTIMER D A SACKLER / MARISSA T SACKLER - SOPHIA</t>
  </si>
  <si>
    <t>plaque in entrance lobby</t>
  </si>
  <si>
    <t>IST0112</t>
  </si>
  <si>
    <t>SP 51372 06007</t>
  </si>
  <si>
    <t>St Aldate's Church</t>
  </si>
  <si>
    <t>CHURCH OF ST ALDATE, Oxford - 1100244 | Historic England</t>
  </si>
  <si>
    <t>The hopper os on the north side, east of the 1961 western extension, but the date does not correspond to any of the major building phases discussed in the list description.</t>
  </si>
  <si>
    <t>IST0113</t>
  </si>
  <si>
    <t>SP 50738 07156</t>
  </si>
  <si>
    <t>Lancelyn House</t>
  </si>
  <si>
    <t>1990 / LANCELYN / HOUSE</t>
  </si>
  <si>
    <t>plaque above entrance</t>
  </si>
  <si>
    <t>IST0114</t>
  </si>
  <si>
    <t>SP 51275 06807</t>
  </si>
  <si>
    <t>Museum Road</t>
  </si>
  <si>
    <t>In Lamb &amp; Flag Passage. SJC arms also</t>
  </si>
  <si>
    <t>IST0115</t>
  </si>
  <si>
    <t>AL</t>
  </si>
  <si>
    <t>SP 51399 05861</t>
  </si>
  <si>
    <t>86 &amp; 87, The Old Palace</t>
  </si>
  <si>
    <t>on shields below central first floor window</t>
  </si>
  <si>
    <t>THE OLD PALACE, BISHOP KINGS PALACE, Oxford - 1369422 | Historic England</t>
  </si>
  <si>
    <t>IST0116</t>
  </si>
  <si>
    <t>SP 51483 06927</t>
  </si>
  <si>
    <t>University Museum</t>
  </si>
  <si>
    <t xml:space="preserve">MUSEUM OXONIENSE / NATURALIS SCIENTIAE STUDIO ET DOCTRINAE / CONFIRMANDAE CAUSA CONDITUM / STRUXERUNT / THOMAS DEANE EQUES THOMAS N. DEANE / BENJAMIN WOODWARD ARCHITECTI / HUNC PRIMUM OPERIS POSTERIS PROFUTURI / LAPIDEM / JECIT DIE XXMO MENSIS JUNII A.S. </t>
  </si>
  <si>
    <t>inside hall at top of stairs, to left at base of door jamb</t>
  </si>
  <si>
    <t>THE UNIVERSITY MUSEUM AND PITT RIVERS MUSEUM, Oxford - 1081534 | Historic England</t>
  </si>
  <si>
    <t>IST0117</t>
  </si>
  <si>
    <t>SP 51119 07120</t>
  </si>
  <si>
    <t>spandels of front door hood</t>
  </si>
  <si>
    <t>tile</t>
  </si>
  <si>
    <t>21, BANBURY ROAD, Oxford - 1369320 | Historic England</t>
  </si>
  <si>
    <t>IST0118</t>
  </si>
  <si>
    <t>SP 50784 05978</t>
  </si>
  <si>
    <t>Oxpens Road</t>
  </si>
  <si>
    <t>City College</t>
  </si>
  <si>
    <t>This building was opened by HRH the Princess Royal / 29 November 1988</t>
  </si>
  <si>
    <t>plaque near main entrance</t>
  </si>
  <si>
    <t>IST0119</t>
  </si>
  <si>
    <t>SP 51518 04649</t>
  </si>
  <si>
    <t>Vicarage Road</t>
  </si>
  <si>
    <t>Milton Cottage</t>
  </si>
  <si>
    <t>MILTON / COTTAGE / 1871</t>
  </si>
  <si>
    <t>keystone of doorway</t>
  </si>
  <si>
    <t>Seems to be part of the school complex</t>
  </si>
  <si>
    <t>IST0120</t>
  </si>
  <si>
    <t>School Place</t>
  </si>
  <si>
    <t>ERECTED BY SUBSCRIPTION / 1871 / Revd T P GARNIER VICAR</t>
  </si>
  <si>
    <t>north gable</t>
  </si>
  <si>
    <t>IST0121</t>
  </si>
  <si>
    <t>Vicarage Lane</t>
  </si>
  <si>
    <t>THIS SCHOOL WAS ERECTED / BY VOLUNTARY CONTRIBUTIONS / IN THE YEAR OF OUR LORD. 1892. / W.D.B.CURRY. M A. VICAR / J. ELDRIDGE. / G.O.OCKENDEN CHURCHWARDENS</t>
  </si>
  <si>
    <t>IST0142</t>
  </si>
  <si>
    <t>SP 52082 06188</t>
  </si>
  <si>
    <t>Magdalen College Chapel</t>
  </si>
  <si>
    <t>THIS CHAPEL / WAS RESTORED / THROUGH THE / GENEROSITY OF THE / BERNARD SUNLEY / CHARITABLE / FOUNDATION / 1980</t>
  </si>
  <si>
    <t>near chapel entry</t>
  </si>
  <si>
    <t>MAGDALEN COLLEGE, CHAPEL, GREAT QUADRANGLE, Non Civil Parish - 1369672 | Historic England</t>
  </si>
  <si>
    <t>IST0162</t>
  </si>
  <si>
    <t>SP 51003 06133</t>
  </si>
  <si>
    <t>Castle</t>
  </si>
  <si>
    <t>Malmaison Hotel</t>
  </si>
  <si>
    <t>OXFORD CASTLE / This stone / was unveiled by / Her Majesty The Queen / to celebrate the / restoration and / opening to the ublic / of the castle and / former prison / 5TH MAY 2006</t>
  </si>
  <si>
    <t>On east gable of main prison block</t>
  </si>
  <si>
    <t>FRONT RANGE WITH ENTRANCE INCLUDING A WING AND LINK TO WING WITH FORMER CHAPEL, Non Civil Parish - 1369492 | Historic England</t>
  </si>
  <si>
    <t>IST0190</t>
  </si>
  <si>
    <t>SP 51757 07021</t>
  </si>
  <si>
    <t>Sir William Dunn School of Pathology</t>
  </si>
  <si>
    <t>HOC AEDIFICIVM / A.S. MCMXXVI COMPLETVM / SVPPEDITAVIT / GVILLAMI DVNN BARONETTI / MVNIFICENTIA / PECVNIIS INGENTIBVS / AD LEVANDOS HVMANI / CORPORIS DOLORES / HIC *AMIENTO DEVOTIS</t>
  </si>
  <si>
    <t>inside entrance hall</t>
  </si>
  <si>
    <t>Timeline | Sir William Dunn School of Pathology (ox.ac.uk)</t>
  </si>
  <si>
    <t>The building was erected following a bequest of £100,000 in 1922 from the Trustees set up in the will of Sir William Dunn who had died in 1912. The opening was in 1927.</t>
  </si>
  <si>
    <t>IST0191</t>
  </si>
  <si>
    <t>St Bernard's Road</t>
  </si>
  <si>
    <t>75 &amp; 76</t>
  </si>
  <si>
    <t>Plaque centre first floor</t>
  </si>
  <si>
    <t>semi-detached pair by H W Moore Oxoniensia 35</t>
  </si>
  <si>
    <t>IST0192</t>
  </si>
  <si>
    <t>28 to 31</t>
  </si>
  <si>
    <t>J.A / C / 1824</t>
  </si>
  <si>
    <t>first floor central house</t>
  </si>
  <si>
    <t>terrace of four houses, possibly by John Callis, who held this allotment in 1832 (Graham, On Foot no.6)</t>
  </si>
  <si>
    <t>IST0193</t>
  </si>
  <si>
    <t>SP 51120 07224</t>
  </si>
  <si>
    <t>18 / THG / CBG / 81</t>
  </si>
  <si>
    <t>in plaque in façade</t>
  </si>
  <si>
    <t>27, BANBURY ROAD, Oxford - 1369321 | Historic England</t>
  </si>
  <si>
    <t>architect J J Stevenson, for Thomas Hill Green (1836-1882) philosopher, and his wife Charlotte Bryon Green (nee Symonds) http://www.stsepulchres.org.uk/burials/green_thomas.html</t>
  </si>
  <si>
    <t>IST0195</t>
  </si>
  <si>
    <t>SP 51141 07013</t>
  </si>
  <si>
    <t>Old Parsonage</t>
  </si>
  <si>
    <t>lintel of central door</t>
  </si>
  <si>
    <t>THE OLD PARSONAGE, Oxford - 1047358 | Historic England</t>
  </si>
  <si>
    <t>IST0196</t>
  </si>
  <si>
    <t>SP 50407 06147</t>
  </si>
  <si>
    <t>The Kite</t>
  </si>
  <si>
    <t>Rebuilt 1900</t>
  </si>
  <si>
    <t>On shaped gable</t>
  </si>
  <si>
    <t>William Drew &amp; Sons, architects/builders (Graham (2016) p. 31) The building is on the Oxford Heritage Asset Register: https://www.oxford.gov.uk/downloads/file/1543/the_kite_public_house_mill_street</t>
  </si>
  <si>
    <t>IST0197</t>
  </si>
  <si>
    <t>SP 50288 06188</t>
  </si>
  <si>
    <t>W Oxford Democrats Club</t>
  </si>
  <si>
    <t>front gable ventilator</t>
  </si>
  <si>
    <t>architect J C Tanner (Graham, On Foot in Oxford no.7)</t>
  </si>
  <si>
    <t>IST0198</t>
  </si>
  <si>
    <t>SP 50163 06112</t>
  </si>
  <si>
    <t>St Frideswide's Cottage / 1879</t>
  </si>
  <si>
    <t>lintel front door</t>
  </si>
  <si>
    <t>IST0199</t>
  </si>
  <si>
    <t>SP 50175 06082</t>
  </si>
  <si>
    <t>Hetton Cottage 1858</t>
  </si>
  <si>
    <t>The date has been defaced, 1858 is what it looks like but it may be 1853 (Graham, On Foot in Oxford no.7)</t>
  </si>
  <si>
    <t>IST0200</t>
  </si>
  <si>
    <t>SP 50170 06050</t>
  </si>
  <si>
    <t>50-53</t>
  </si>
  <si>
    <t>Swan St gable</t>
  </si>
  <si>
    <t>Polychrome brickwork  (Graham, On Foot in Oxford no.7)</t>
  </si>
  <si>
    <t>IST0201</t>
  </si>
  <si>
    <t>SP 50372 06131</t>
  </si>
  <si>
    <t>Russell Street</t>
  </si>
  <si>
    <t>R H - 7 - 8 - 1987 - G W</t>
  </si>
  <si>
    <t>face of wall</t>
  </si>
  <si>
    <t>RH is Roli Huggins, City Architect's Office, designer of the development behind (Graham (2016) p. 33)</t>
  </si>
  <si>
    <t>IST0202</t>
  </si>
  <si>
    <t>SP 50240 06139</t>
  </si>
  <si>
    <t>2 to 3</t>
  </si>
  <si>
    <t>JJP ANNO 1853 Osney Town</t>
  </si>
  <si>
    <t>This pair of houses is of the same design as the adjacent pair (4 &amp; 5 Bridge Street), which have a stone inscribed 'TEMPERANCE COTTAGES' on their front facade. It has not been possible to identify 'JJF' from the 1861 census. (Graham, On Foot in Oxford no.7)</t>
  </si>
  <si>
    <t>IST0203</t>
  </si>
  <si>
    <t>SP 51480 06283</t>
  </si>
  <si>
    <t>Lincoln College</t>
  </si>
  <si>
    <t>Chapel</t>
  </si>
  <si>
    <t>VITREA FENESTRARUM / SEPTENTRIONALIUM / REFECTS SUNT E DONO / HERBERT ARMITAGE JAMES / S.T.P OLIM SCHOLARIS / COLLEGII SANCTI IOANNIS / BAPTISTAE PRAESIDIS / A.D. MCMXXXII</t>
  </si>
  <si>
    <t>plaque in chapel</t>
  </si>
  <si>
    <t>LINCOLN COLLEGE, EAST RANGE AND CHAPEL, CHAPEL QUADRANGLE, Oxford - 1046701 | Historic England</t>
  </si>
  <si>
    <t>The glass windows on the south (?)  were restored aa the gift of Herbert Armitage James STP, former student and president of the college of St John the Baptist 1932</t>
  </si>
  <si>
    <t>IST0204</t>
  </si>
  <si>
    <t>Trinity College</t>
  </si>
  <si>
    <t>IHS . HAVE:MO / E.HVTCH / INS. A.D.1558</t>
  </si>
  <si>
    <t>This seems to be a recut stone replacing earler grafitti on a buttress of the old bursary (Jesus have m[ercy] o[n] E[dmund] Hutchins) Hutchins was a nephew of the founder, Sir Thomas Pope. James Ingram (1837) Memorials of Oxford Vol.II p.12 fn.</t>
  </si>
  <si>
    <t>IST0205</t>
  </si>
  <si>
    <t>SP 51590 06623</t>
  </si>
  <si>
    <t>Wadham College</t>
  </si>
  <si>
    <t>above stairs to organ loft</t>
  </si>
  <si>
    <t>WADHAM COLLEGE, MAIN QUADRANGLE INCLUDING CHAPEL, HALL, KITCHEN, LIBRARY AND CLOISTER, Non Civil Parish - 1369701 | Historic England</t>
  </si>
  <si>
    <t>Organ case designed bt T G Jackson</t>
  </si>
  <si>
    <t>IST0206</t>
  </si>
  <si>
    <t>SP 50869 06991</t>
  </si>
  <si>
    <t>Blavatnik School of Government</t>
  </si>
  <si>
    <t>on display</t>
  </si>
  <si>
    <t>possibly from one of the demolished Infirmary buildings on the site</t>
  </si>
  <si>
    <t>IST0207</t>
  </si>
  <si>
    <t>SP 50925 06783</t>
  </si>
  <si>
    <t>MMII</t>
  </si>
  <si>
    <t>over garden room door</t>
  </si>
  <si>
    <t>room built and date carved by Martin Whitworth</t>
  </si>
  <si>
    <t>IST0208</t>
  </si>
  <si>
    <t>SP 51087 06414</t>
  </si>
  <si>
    <t>THIS BRICK WAS LAID ON / 12TH JULY 1985 / BY / E. H. CURRILL / VICE CHAIRMAN OF / OXFORD AND SWINDON / CO-OPERATIVE SOCIETY LTD.</t>
  </si>
  <si>
    <t>NW-facing corner</t>
  </si>
  <si>
    <t>IST0209</t>
  </si>
  <si>
    <t>SP 51969 06645</t>
  </si>
  <si>
    <t>St Cross Road</t>
  </si>
  <si>
    <t>1897 (with Balliol College Arms)</t>
  </si>
  <si>
    <t>IST0210</t>
  </si>
  <si>
    <t>SP 51100 07048</t>
  </si>
  <si>
    <t>This building does seem to be that approved on 13 November 1989 for 89/00027/NFH, new three storey office building 12 Woodstock Road</t>
  </si>
  <si>
    <t>IST0211</t>
  </si>
  <si>
    <t>SP 51149 07444</t>
  </si>
  <si>
    <t>tracery S gf window</t>
  </si>
  <si>
    <t>WYKEHAM HOUSE, Oxford - 1392911 | Historic England</t>
  </si>
  <si>
    <t xml:space="preserve">architect John Gibbs. </t>
  </si>
  <si>
    <t>IST0212</t>
  </si>
  <si>
    <t>tracery N gf window</t>
  </si>
  <si>
    <t>the tower was added to the north in 1894</t>
  </si>
  <si>
    <t>IST0213</t>
  </si>
  <si>
    <t>1866/1894</t>
  </si>
  <si>
    <t>1866 / 1894</t>
  </si>
  <si>
    <t>parapet of porch</t>
  </si>
  <si>
    <t>The front part of the porch was added in 1894, and both dates are on a (worn) shield</t>
  </si>
  <si>
    <t>IST0214</t>
  </si>
  <si>
    <t>SP 51407 05772</t>
  </si>
  <si>
    <t>Crown Court</t>
  </si>
  <si>
    <t>Built for Morris Motors as car showroom</t>
  </si>
  <si>
    <t>IST0215</t>
  </si>
  <si>
    <t>SP 51121 06296</t>
  </si>
  <si>
    <t>New Inn Hall Street</t>
  </si>
  <si>
    <t>Wesley Memorial Methodist Church</t>
  </si>
  <si>
    <t>gable over main doorway</t>
  </si>
  <si>
    <t>WESLEY MEMORIAL METHODIST CHURCH, Oxford - 1047199 | Historic England</t>
  </si>
  <si>
    <t>IST0216</t>
  </si>
  <si>
    <t>SP 51104 06353</t>
  </si>
  <si>
    <t>35, George Street Social</t>
  </si>
  <si>
    <t>New Inn Hall St façade</t>
  </si>
  <si>
    <t>IST0217</t>
  </si>
  <si>
    <t>SP 51156 07393</t>
  </si>
  <si>
    <t>Wycliffe Hall</t>
  </si>
  <si>
    <t>66 / TA</t>
  </si>
  <si>
    <t>WYCLIFFE HALL, Oxford - 1392912 | Historic England</t>
  </si>
  <si>
    <t>TA for Thomas Arnold, tutor. John Gibbs, architect.</t>
  </si>
  <si>
    <t>IST0271</t>
  </si>
  <si>
    <t>BMT/DRC</t>
  </si>
  <si>
    <t>SP 51219 06038</t>
  </si>
  <si>
    <t>St Ebbes Street</t>
  </si>
  <si>
    <t>34, former Cape's</t>
  </si>
  <si>
    <t>at top of building in central pediment</t>
  </si>
  <si>
    <t xml:space="preserve">stone set into a brick wall.  </t>
  </si>
  <si>
    <t>The date is in an oval with 00 intertwined.  Oval has a leafy surround.</t>
  </si>
  <si>
    <t>IST0278</t>
  </si>
  <si>
    <t>SP 51845 06303</t>
  </si>
  <si>
    <t>St Edmund Hall</t>
  </si>
  <si>
    <t>SANCTVS EDMVNDVS HVIVS AVLAE LVX</t>
  </si>
  <si>
    <t>the elements of the chronogram are CVMVVVIVVLLVX, which make up MCLLX VVVVVVV I (1246)</t>
  </si>
  <si>
    <t>IST0283</t>
  </si>
  <si>
    <t>SP 51150 06238</t>
  </si>
  <si>
    <t>St Peter's College Mair Gate</t>
  </si>
  <si>
    <t>Fixed to gate</t>
  </si>
  <si>
    <t>ST PETERS COLLEGE, SCREEN AND GATES BETWEEN CHAPEL AND HALL FRONTING NEW INN HALL STREET, Non Civil Parish - 1245327 | Historic England</t>
  </si>
  <si>
    <t>IST0287</t>
  </si>
  <si>
    <t>SP 51726 06630</t>
  </si>
  <si>
    <t>Mansfield Road</t>
  </si>
  <si>
    <t>Harris Manchester College</t>
  </si>
  <si>
    <t>HT / ERECTED / A.D 1891</t>
  </si>
  <si>
    <t>On south wall facing quad</t>
  </si>
  <si>
    <t>MANCHESTER COLLEGE, Non Civil Parish - 1046676 | Historic England</t>
  </si>
  <si>
    <t>Thomas Worthington and F M Elgood, architects</t>
  </si>
  <si>
    <t>IST0295</t>
  </si>
  <si>
    <t>This Library Wing / was the gift of Henry Tate A.D MDCCCXC1</t>
  </si>
  <si>
    <t>above library entrance</t>
  </si>
  <si>
    <t>IST0304</t>
  </si>
  <si>
    <t>OXLEY / CHING / HALL / Opened by / Professor Louise Richardson, FAcSS, FRSE / Vice-Chancellor of the University / 19 April 2016</t>
  </si>
  <si>
    <t>metal?</t>
  </si>
  <si>
    <t>IST0305</t>
  </si>
  <si>
    <t>E MUNIFICENTIA JACOBI ARLOSH A.D. MCMXIV</t>
  </si>
  <si>
    <t>Over doorway of Arlosh Hall</t>
  </si>
  <si>
    <t>architect Percy Worthington</t>
  </si>
  <si>
    <t>IST0376</t>
  </si>
  <si>
    <t>BC/LW</t>
  </si>
  <si>
    <t>SP 51437 05420</t>
  </si>
  <si>
    <t>AD 1888 DJ</t>
  </si>
  <si>
    <t>Front wall. Below apex</t>
  </si>
  <si>
    <t>IST0377</t>
  </si>
  <si>
    <t>SP 51464 05250</t>
  </si>
  <si>
    <t>2nd floor corner</t>
  </si>
  <si>
    <t>IST0378</t>
  </si>
  <si>
    <t>RP Jun 29 1849</t>
  </si>
  <si>
    <t>Decorative tile set in brickwork in side wall</t>
  </si>
  <si>
    <t>Robert Palmer brickmaker lived there c. 1841-1871</t>
  </si>
  <si>
    <t>IST0379</t>
  </si>
  <si>
    <t>SP 51733 04579</t>
  </si>
  <si>
    <t>England, Scotland, Ireland, Wales Victoria DEI GRA BRITT REC</t>
  </si>
  <si>
    <t>Cartouche, 1st floor Sunningwell Rd side</t>
  </si>
  <si>
    <t>No longer a Post office, converted into flats</t>
  </si>
  <si>
    <t>IST0380</t>
  </si>
  <si>
    <t>SP 51448 06195</t>
  </si>
  <si>
    <t>124 former Russell Acott shop</t>
  </si>
  <si>
    <t>AD MCMXII</t>
  </si>
  <si>
    <t>In doorway spandrels</t>
  </si>
  <si>
    <t>124 AND 125, HIGH STREET, Non Civil Parish - 1047259 | Historic England</t>
  </si>
  <si>
    <t>The carved spandrels contain putti playing instruments reflecting the music business of Russell Acott. In 2021 All Bar One.</t>
  </si>
  <si>
    <t>IST0381</t>
  </si>
  <si>
    <t>Cobden Crescent</t>
  </si>
  <si>
    <t>Keystone above front door</t>
  </si>
  <si>
    <t>IST0382</t>
  </si>
  <si>
    <t>SP 51260 05310</t>
  </si>
  <si>
    <t>Marlborough Road</t>
  </si>
  <si>
    <t>Thomas Homes 2006</t>
  </si>
  <si>
    <t>Plaque between 2nd floor windows</t>
  </si>
  <si>
    <t xml:space="preserve"> Site of Gibbs confectioners</t>
  </si>
  <si>
    <t>IST0383</t>
  </si>
  <si>
    <t>SP 51264 05308</t>
  </si>
  <si>
    <t>Thomas Homes 2004</t>
  </si>
  <si>
    <t>Plaque next to ground floor window</t>
  </si>
  <si>
    <t>IST0387</t>
  </si>
  <si>
    <t>SP 52460 04387</t>
  </si>
  <si>
    <t>Donnington Bridge Road</t>
  </si>
  <si>
    <t>City of Oxford / Donnington Bridge / opened by / The Rt Hon Viscount Hailsham PC QC / on the 22nd October 1962 / Chairman of the Highways Committee / Alderman Kinchin 1957-1962 / City Engineer &amp; Surveyor J. Campbell Riddell BSc. M.I.C.E. M.I.Mum.E / Consu</t>
  </si>
  <si>
    <t>Metal plaque on railings</t>
  </si>
  <si>
    <t>IST0388</t>
  </si>
  <si>
    <t>SP 51139 05620</t>
  </si>
  <si>
    <t>Gasworks pipe bridge</t>
  </si>
  <si>
    <t>Constructed by Head Wrightson &amp; Co Ltd/Engineers/1927/Thornaby-on-Tees</t>
  </si>
  <si>
    <t>Oval metal plaque on side girder</t>
  </si>
  <si>
    <t>IST0389</t>
  </si>
  <si>
    <t>SP 51455 05500</t>
  </si>
  <si>
    <t>Folly Bridge</t>
  </si>
  <si>
    <t>Hertford College, student accommodation</t>
  </si>
  <si>
    <t>Stone plaque on 1st floor wall</t>
  </si>
  <si>
    <t>IST0390</t>
  </si>
  <si>
    <t>SP 51265 05386</t>
  </si>
  <si>
    <t>60, Ethos Café, former Marlborough House PH</t>
  </si>
  <si>
    <t>Stone plaque 2nd floor corner</t>
  </si>
  <si>
    <t>Currently Ethos Café</t>
  </si>
  <si>
    <t>IST0391</t>
  </si>
  <si>
    <t>SP 51479 04649</t>
  </si>
  <si>
    <t>New Hinksey School</t>
  </si>
  <si>
    <t>This School was erected by voluntary contributions, in the year of our Lord. 1892/W.D.B. Curry M.A. Vicar./J. Eldridge. C.O. Ockenden. Churchwardens.</t>
  </si>
  <si>
    <t>The datestone is on the Vicarage Lane side of the school</t>
  </si>
  <si>
    <t>IST0392</t>
  </si>
  <si>
    <t>SP 51720 04192</t>
  </si>
  <si>
    <t>Wytham Street</t>
  </si>
  <si>
    <t>South Oxford Christian Centre, formerly Baptist Church</t>
  </si>
  <si>
    <t>South Oxford Baptist Church 1938</t>
  </si>
  <si>
    <t>Stone plaque beneath main window</t>
  </si>
  <si>
    <t>IST0393</t>
  </si>
  <si>
    <t>SP 51393 05657</t>
  </si>
  <si>
    <t>1, Stephenson House, formerly South Oxford School</t>
  </si>
  <si>
    <t>Fortis est veritas A 1910 D</t>
  </si>
  <si>
    <t>Tile? Between ground and first floor windows</t>
  </si>
  <si>
    <t>IST0394</t>
  </si>
  <si>
    <t>SP 51305 05322</t>
  </si>
  <si>
    <t>63, St Matthew's Church</t>
  </si>
  <si>
    <t>Stone plaque in outside wall beneath large stained glass window</t>
  </si>
  <si>
    <t>IST0395</t>
  </si>
  <si>
    <t>SP 51451 05279</t>
  </si>
  <si>
    <t>38, The White House PH</t>
  </si>
  <si>
    <t>AD1897</t>
  </si>
  <si>
    <t>Plaster cartouche in gable above door</t>
  </si>
  <si>
    <t>THE OLD WHITE HOUSE PUBLIC HOUSE, Non Civil Parish - 1369317 | Historic England</t>
  </si>
  <si>
    <t>IST0400</t>
  </si>
  <si>
    <t>1989-1993</t>
  </si>
  <si>
    <t>The / balustrades of / Magdalen Bridge were / restored by the Oxford / Preservation Trust and / Oxfordshire County Council / with the support of the / Pilgrim &amp; Rhodes Trusts / as well as many other / individuals and / organisations / 1989-1993 (around the edge: COUNTY ENGINEER T H HOOK / CONTRACTOR - C D L STONE RESTORATION BRISTOL)</t>
  </si>
  <si>
    <t>MAGDALEN BRIDGE, Non Civil Parish - 1369360 | Historic England</t>
  </si>
  <si>
    <t>IST0401</t>
  </si>
  <si>
    <t>SP 49763 07481</t>
  </si>
  <si>
    <t>RAINBOW BRIDGE / RESTORED 1997 / ENGINEER CHRIS MARRIAGE / 1949 - 2001</t>
  </si>
  <si>
    <t>on south balustrade above 1868 plaque</t>
  </si>
  <si>
    <t>brass on wood</t>
  </si>
  <si>
    <t>MEDLEY FOOTBRIDGE AT MEDLEY WEIR, Non Civil Parish - 1047095 | Historic England</t>
  </si>
  <si>
    <t>IST0402</t>
  </si>
  <si>
    <t>THE / MARTYRS' / MEMORIAL / WAS RESTORED IN / 2002 TO MARK THE / 75TH ANNIVERSARY OF / OXFORD PRESERVATION TRUST</t>
  </si>
  <si>
    <t>THE MARTYRS MEMORIAL, Non Civil Parish - 1107172 | Historic England</t>
  </si>
  <si>
    <t>IST0403</t>
  </si>
  <si>
    <t>THIS STONE WAS LAID / BY / C.W. BOWERMAN ESQ. M.P. / ON/FEBRUARY 8TH 1912</t>
  </si>
  <si>
    <t>Ruskin College (1913 building), Non Civil Parish - 1412747 | Historic England</t>
  </si>
  <si>
    <t>IST0404</t>
  </si>
  <si>
    <t>THIS STONE WAS LAID / BY / THE RIGHT HON. / SYDNEY C. BUXTON M.P. / ON FEBRUARY 8TH 1912</t>
  </si>
  <si>
    <t>IST0405</t>
  </si>
  <si>
    <t>THIS STONE WAS LAID ON /FEBRUARY 8TH 1912 /BY MRS AMNE L. GRAFFLIN / OF BALTIMORE U.S.A. / CO-FOUNDER WITH / WALTER VROOMAN / OF THIS COLLEGE</t>
  </si>
  <si>
    <t>IST0535</t>
  </si>
  <si>
    <t>SP 50242 06118</t>
  </si>
  <si>
    <t xml:space="preserve"> 4-5</t>
  </si>
  <si>
    <t>Graham, On Foot in Oxford no. 7</t>
  </si>
  <si>
    <t>IST0536</t>
  </si>
  <si>
    <t>SP 51143 06129</t>
  </si>
  <si>
    <t>Westgate</t>
  </si>
  <si>
    <t>Oxfordshire County Council Library</t>
  </si>
  <si>
    <t>This Library was opened by / HER MAJESTY QUEEN ELIZABETH / THE QUEEN MOTHER / On the 31st October 1973</t>
  </si>
  <si>
    <t>On wall at foot of staircase to first floor</t>
  </si>
  <si>
    <t>IST0537</t>
  </si>
  <si>
    <t>over passage to N quad</t>
  </si>
  <si>
    <t>ST JOHNS COLLEGE, NORTH RANGE INCLUDING CHAPEL AND HALL, Non Civil Parish - 1046649 | Historic England</t>
  </si>
  <si>
    <t>IST0538</t>
  </si>
  <si>
    <t>THE SHELDONIAN THEATRE, Non Civil Parish - 1047350 | Historic England</t>
  </si>
  <si>
    <t>IST0539</t>
  </si>
  <si>
    <t>SP 51898 06228</t>
  </si>
  <si>
    <t>74-76, former Delegacy for Non-Collegiate Students</t>
  </si>
  <si>
    <t>AD / 1887 / DOMINVS . ILLIVM / NATIO . MEA</t>
  </si>
  <si>
    <t>UNIVERSITY REGISTRY ANNEXE, Oxford - 1369365 | Historic England</t>
  </si>
  <si>
    <t>T G Jackson, architect. There are in fact five inscribed plaques in the frieze -  THOMAS / GRAHAM / JACKSON/ A*M : ARCHITECTVS / COLL * WADH * /NVP * SOC ; DATE : HAS / AEDES / A : FVNDA / MENTIS / EREXIT.</t>
  </si>
  <si>
    <t>IST0540</t>
  </si>
  <si>
    <t>SP 52569 05598</t>
  </si>
  <si>
    <t>Iffley Road</t>
  </si>
  <si>
    <t>Church of St John the Evangelist</t>
  </si>
  <si>
    <t>X / A:M:D:G / May 12. 1902</t>
  </si>
  <si>
    <t>on RH buttress, west wall</t>
  </si>
  <si>
    <t>CHURCH OF ST JOHN THE EVANGELIST, Non Civil Parish - 1104879 | Historic England</t>
  </si>
  <si>
    <t>IST0544</t>
  </si>
  <si>
    <t>SP 51609 06462</t>
  </si>
  <si>
    <t>New College Lane</t>
  </si>
  <si>
    <t>Hertford College, bridge</t>
  </si>
  <si>
    <t>HENRICVS / BOYD / PRINCIPALIS // A D / 1913</t>
  </si>
  <si>
    <t>cartouche facing west</t>
  </si>
  <si>
    <t>HERTFORD COLLEGE, BRIDGE OVER NEW COLLEGE LANE, Oxford - 1046725 | Historic England</t>
  </si>
  <si>
    <t>IST0548</t>
  </si>
  <si>
    <t>SP 51234 07364</t>
  </si>
  <si>
    <t>Norham Gardens</t>
  </si>
  <si>
    <t>1866/1895</t>
  </si>
  <si>
    <t>window tracery</t>
  </si>
  <si>
    <t>3, NORHAM GARDENS, Non Civil Parish - 1391542 | Historic England</t>
  </si>
  <si>
    <t>Charles Buckeridge, for Henry Hammons, bookseller. New dining room and staircase wing added to west 1895, by G W Drinkwater for Mr Pilcher.</t>
  </si>
  <si>
    <t>IST0550</t>
  </si>
  <si>
    <t>SP 51593 08148</t>
  </si>
  <si>
    <t>Bardwell Road</t>
  </si>
  <si>
    <t>Cherwell Boathouse</t>
  </si>
  <si>
    <t>S.L.W. /1904</t>
  </si>
  <si>
    <t>in brick wall</t>
  </si>
  <si>
    <t>IST0551</t>
  </si>
  <si>
    <t>SP 51401 07446</t>
  </si>
  <si>
    <t>TD 1869</t>
  </si>
  <si>
    <t>in roundel</t>
  </si>
  <si>
    <t>13, NORHAM GARDENS, Non Civil Parish - 1392947 | Historic England</t>
  </si>
  <si>
    <t>William Wilkinson for Thomas Dallin, tutor at Queen's College; extended 1906-7 by Nathaniel Harrison for Sir William Osler Bt (1849-1919), Regius Professor of Medicine.</t>
  </si>
  <si>
    <t>IST0552</t>
  </si>
  <si>
    <t>SP 51055 06950</t>
  </si>
  <si>
    <t>Somerville College, chapel</t>
  </si>
  <si>
    <t>Chapel History | Somerville College Oxford</t>
  </si>
  <si>
    <t>IST0553</t>
  </si>
  <si>
    <t>SP 51762 06659</t>
  </si>
  <si>
    <t>7 and 9</t>
  </si>
  <si>
    <t>shields above doors</t>
  </si>
  <si>
    <t>beneath Balliol shield of arms</t>
  </si>
  <si>
    <t>IST0554</t>
  </si>
  <si>
    <t>TO TRUTH / TO LIBERTY 1891 TO RELIGION</t>
  </si>
  <si>
    <t>IST0555</t>
  </si>
  <si>
    <t>SP 50940 06489</t>
  </si>
  <si>
    <t>Worcester Street</t>
  </si>
  <si>
    <t>Worcester College, forecourt</t>
  </si>
  <si>
    <t>WORCESTER COLLEGE, MAIN BLOCK, Non Civil Parish - 1184311 | Historic England</t>
  </si>
  <si>
    <t>one each side (Hall and Chapel)</t>
  </si>
  <si>
    <t>IST0556</t>
  </si>
  <si>
    <t>Frewin Court, Frewin Hall</t>
  </si>
  <si>
    <t>spandrel of gateway</t>
  </si>
  <si>
    <t>The C17 East doorway (at the West end of Frewin Court and approached from Cornmarket Street) has been reset; in it is a panelled wood door with a wicket and an elliptical head with the date 1666 in the spandrels. </t>
  </si>
  <si>
    <t>IST0557</t>
  </si>
  <si>
    <t>Lincoln College, Mitre annexe</t>
  </si>
  <si>
    <t>AD / 1926</t>
  </si>
  <si>
    <t>on a decorative railwater hopper on the south-facing timber-framed building in the yard behind</t>
  </si>
  <si>
    <t>6 AND 7, TURL STREET, Non Civil Parish - 1369437 | Historic England</t>
  </si>
  <si>
    <t>IST0558</t>
  </si>
  <si>
    <t>SP 51355 05999</t>
  </si>
  <si>
    <t>On one of the carvings of the rear extension</t>
  </si>
  <si>
    <t>CHURCH OF ST ALDATE, Non Civil Parish - 1100244 | Historic England</t>
  </si>
  <si>
    <t>architect J M Surman, meeting room wrapping around SW corner.</t>
  </si>
  <si>
    <t>IST0559</t>
  </si>
  <si>
    <t>SP 51641 06386</t>
  </si>
  <si>
    <t>All Souls College, library</t>
  </si>
  <si>
    <t>XI° Kal. Jul. MDCCXVI jacta sunt fundamenta / Bibliothecae Chichleio-Codringtonianae / A Christophero Codrington Arm. fundatae: / Praesentibus / Wilhelmo Codrington Arm.  Haerede ex Testamento, / Johanne et Wilhelmo Codrington / Christopheri Consanguineis: / Una cum Bernardo Gardiner Custode / Sociisque Collegii quamplurimis: / Perorante Edvardo Young Soc. / Refecerunt Codringtonienses quamplurimi A.S. MCMLXXVIII</t>
  </si>
  <si>
    <t>above doorway in Catte Street lobby</t>
  </si>
  <si>
    <t>Welsh slate</t>
  </si>
  <si>
    <t>ALL SOULS COLLEGE, THE CODRINGTON LIBRARY, Non Civil Parish - 1046762 | Historic England</t>
  </si>
  <si>
    <t xml:space="preserve">Latin in Oxford p. 41. The original stone (now 'lost') was recorded by Wood (Colleges, ed Gutch (1786) p.284), but this differs from that recorded by Rawlinson in 1716. (Bodl. MS Rawl. D. 1054). This one was installed 1978. </t>
  </si>
  <si>
    <t>IST0560</t>
  </si>
  <si>
    <t>SP 49920 06314</t>
  </si>
  <si>
    <t>Helen Road</t>
  </si>
  <si>
    <t>23 A-E</t>
  </si>
  <si>
    <t>TO THE GLORY OF GOD / IN THE CHRISTIAN EDUCATION OF THE CHILDREN OF THIS PARISH / THIS STONE WAS LAID / JULY 8TH 1904 / BY / FRANCIS, LORD BISHOP OF OXFORD / KINGERLEE &amp; SONS / BUILDERS / TOLLIT, LEE &amp; GARDINER / ARCHITECTS, OXFORD</t>
  </si>
  <si>
    <t>set in new wall on site of school</t>
  </si>
  <si>
    <t>St Frideswide's School, Oxford (oxfordhistory.org.uk)</t>
  </si>
  <si>
    <t>IST0564</t>
  </si>
  <si>
    <t>SP 51543 06315</t>
  </si>
  <si>
    <t>Radcliffe Square</t>
  </si>
  <si>
    <t>Brasenose College, Old Quad</t>
  </si>
  <si>
    <t>Ao X* 1509 et Reg hi 8 primo / … / primo die Junii</t>
  </si>
  <si>
    <t>over door in SW corner</t>
  </si>
  <si>
    <t>The stone appears to be a modern recutting of the 1509 foundation stone</t>
  </si>
  <si>
    <t>IST0565</t>
  </si>
  <si>
    <t xml:space="preserve">AO DNI / 1926 </t>
  </si>
  <si>
    <t>over upper central window, below and to each side of university crest</t>
  </si>
  <si>
    <t xml:space="preserve">The building was erected following a bequest of £100,000 in 1922 from the Trustees set up in the will of Sir William Dunn who had died in 1912. The opening was in 1927. https://www.path.ox.ac.uk/content/timeline </t>
  </si>
  <si>
    <t>IST0567</t>
  </si>
  <si>
    <t>SP 52782 05994</t>
  </si>
  <si>
    <t>Cross Street</t>
  </si>
  <si>
    <t>St Clement's Centre</t>
  </si>
  <si>
    <t>On the left: SAINT CLEMENT’S BOYS SCHOOL.On the right: ANNO / DOMINI /1903.</t>
  </si>
  <si>
    <t>in gables</t>
  </si>
  <si>
    <t>https://obr.org.uk/wp-content/uploads/2023/01/567.jpg</t>
  </si>
  <si>
    <t>IST0568</t>
  </si>
  <si>
    <t>Old Ashmolean</t>
  </si>
  <si>
    <t>on downpipe to R</t>
  </si>
  <si>
    <t>IST0569</t>
  </si>
  <si>
    <t>OU  History Faculty, former Boys School</t>
  </si>
  <si>
    <t>on façade below clock either side of city coat of arms</t>
  </si>
  <si>
    <t>There is also a foundation stone at the rear (IST0021)</t>
  </si>
  <si>
    <t>IST0570</t>
  </si>
  <si>
    <t>SP 51233 07696</t>
  </si>
  <si>
    <t>Norham Road</t>
  </si>
  <si>
    <t>2-10, Maison Francaise</t>
  </si>
  <si>
    <t>MAISON FRANCAISE OXFORD ./ CETTE PIERRE A ETE POSEE PAR / MONSIEUR HAROLD MACMILLAN / PREMIER MINISTRE / CHANCELIER DE L'UNIVERSITE / LE 15 JUIN 1962</t>
  </si>
  <si>
    <t>near main entrance</t>
  </si>
  <si>
    <t>there is another stone below (no date) Architects— Jacques Laurent D.P.L.G. with / BRIAN RING HOWARD &amp; PARTNERS / Builders— / BENFIELD &amp; LOXLEY LIMITED</t>
  </si>
  <si>
    <t>IST0571</t>
  </si>
  <si>
    <t>SP 51959 06409</t>
  </si>
  <si>
    <t>Longwall Street</t>
  </si>
  <si>
    <t>New College, Sacher Building</t>
  </si>
  <si>
    <t>THE SACHER BUILDING / WAS OPENED ON 25 JUNE 1963 / BY THE RIGHT HONOURABLE / HAROLD MACMILLAN / PRIME MINISTER / AND CHANCELLOR OF / THE UNIVERSITY</t>
  </si>
  <si>
    <t>outside facing New College grounds</t>
  </si>
  <si>
    <t>see also 689</t>
  </si>
  <si>
    <t>IST0572</t>
  </si>
  <si>
    <t>VA</t>
  </si>
  <si>
    <t>SP 51608 06812</t>
  </si>
  <si>
    <t>Rothermere American Institute</t>
  </si>
  <si>
    <t>THIS STONE COMMEMORATES THE OPENING OF / THE ROTHERMERE AMERICAN INSTITUTE / BY / PRESIDENT WILLIAM JEFFERSON CLINTON / MAY 25TH 2001</t>
  </si>
  <si>
    <t>see separate note on the unveiling of this stone</t>
  </si>
  <si>
    <t>IST0580</t>
  </si>
  <si>
    <t>SP 50584 07251</t>
  </si>
  <si>
    <t>Walton Well Road</t>
  </si>
  <si>
    <t>ALAN J. H. JOHNSON / LAID THIS STONE / AUGUST 13TH 1891</t>
  </si>
  <si>
    <t>Quoin on S elevation</t>
  </si>
  <si>
    <t>HOLYFIELD HOUSE, Non Civil Parish - 1392943 | Historic England</t>
  </si>
  <si>
    <t>Alan was the son (aged 7 in 1891) of Thomas Johnson, the ironmaster, for whom the house was built.</t>
  </si>
  <si>
    <t>IST0581</t>
  </si>
  <si>
    <t>SP 50518 07302</t>
  </si>
  <si>
    <t>in cartouche above west doorway</t>
  </si>
  <si>
    <t>see also no.16</t>
  </si>
  <si>
    <t>IST0582</t>
  </si>
  <si>
    <t>in cartouche above east doorway</t>
  </si>
  <si>
    <t>see also no.10</t>
  </si>
  <si>
    <t>IST0583</t>
  </si>
  <si>
    <t>THIS LIBRARY ANNEXE / CONSTRUCTED IN 1909 / DURING THE LIBRARIANSHIP OF / SIR CHARLES OMAN / WAS CONVERTED INTO STACK / DURING THE LIBRARIANSHIP OF / SIR EDMUND CRASTER / IN 1950 T/ (and below on a brass plate: THIS ANNEXE WAS DEMOLISHED AND A NEW BOOKSTA</t>
  </si>
  <si>
    <t>further details and image in Maclean, Ian (2008) All Souls Library 1438-2008: Buildings, Collections, Donors. Pp. 46-47</t>
  </si>
  <si>
    <t>IST0655</t>
  </si>
  <si>
    <t>SP 51436 06371</t>
  </si>
  <si>
    <t>Exeter College</t>
  </si>
  <si>
    <t>NARCISSUS MARSH / 1701</t>
  </si>
  <si>
    <t>above door to staircase 2 front quad</t>
  </si>
  <si>
    <t>EXETER COLLEGE, WEST RANGE, MAIN QUADRANGLE, Non Civil Parish - 1199140 | Historic England</t>
  </si>
  <si>
    <t>Marsh, Narcissus (1638–1713), Church of Ireland archbishop of Armagh | Oxford Dictionary of National Biography (oxforddnb.com)</t>
  </si>
  <si>
    <t>IST0656</t>
  </si>
  <si>
    <t>SP 51269 06520</t>
  </si>
  <si>
    <t>Balliol College</t>
  </si>
  <si>
    <t>THE / SNELL BRIDGE / THIS BRIDGE WAS BUILT IN THE YEAR 1968 / CONTRIBUTIONS TO ITS COST BEING MADE FROM / THE SNELL AND NEWLANDS TRUSTS. IT MARKS THE / LONG AND FRUITFUL ASSOCIATION BETWEEN THE / UNIVERSITY OF GLASGOW AND BALLIOL COLLEGE / MADE POSSIBLE BY THE BENEFACTIONS OF JOHN SNELL / (c.129-1679) AND LORD NEWLANDS (1851-1929) WHEREBY / GENERATIONS OF GLASGOW MEN HAVE BEEN ENABLED / TO COME TO THE UNIVERSITY OF OXFORD.</t>
  </si>
  <si>
    <t>On north abutment</t>
  </si>
  <si>
    <t>cast metal</t>
  </si>
  <si>
    <t>unlisted but adjacent to https://historicengland.org.uk/listing/the-list/list-entry/1046768</t>
  </si>
  <si>
    <t>IST0660</t>
  </si>
  <si>
    <t>SP 50953 06840</t>
  </si>
  <si>
    <t>Little Clarendon Street</t>
  </si>
  <si>
    <t>University residences</t>
  </si>
  <si>
    <t>HOC IN LOCL IRENE FRUDE / COLLEGII KEBLENSIS ALUMNORUM BENIGNISSIMA ALTRIX/ INGENTISSIMA INTENTACULA / XXXV FERME PER ANNOS COTIDIE SUPPEDITAVIT / CUIUS REI BENE MEMORES EIDEM ALUMNI / HOC MONUMENTUM FACIENDUM CURAVERUNT / A.D. IV KAL. NOV. MCMLXXVI</t>
  </si>
  <si>
    <t>on wall of car entry</t>
  </si>
  <si>
    <t>IST0661</t>
  </si>
  <si>
    <t>HOC EXSRUCTUM EST AEDIFICIUM / ANNIS POST SEPTINGENTIS / QUAM SANCTUS EDMUNDUS IN ABINGDONIA / PRIMUS IPSE OXONIENSIUM /ARCHEPISCOPUS CANTUARIENSIS / EST CONSECRATUS / MCCXXXIV - MCMXXXIV</t>
  </si>
  <si>
    <t>on south wall of front quad</t>
  </si>
  <si>
    <t>IST0662</t>
  </si>
  <si>
    <t>SP 51332 06648</t>
  </si>
  <si>
    <t>New study centre</t>
  </si>
  <si>
    <t>This building was opened by / Sir Keith Burnett FRS / Honorary Fellow / on 12th October 2019</t>
  </si>
  <si>
    <t>unlisted but attached to Laudian Library in https://historicengland.org.uk/listing/the-list/list-entry/1183654</t>
  </si>
  <si>
    <t>IST0663</t>
  </si>
  <si>
    <t>SP 51273 06388</t>
  </si>
  <si>
    <t>19 (lost) on left pilaster, 03 on right</t>
  </si>
  <si>
    <t>IST0666</t>
  </si>
  <si>
    <t>W C 1807</t>
  </si>
  <si>
    <t>IST0668</t>
  </si>
  <si>
    <t>SP 51189 06168</t>
  </si>
  <si>
    <t>Bonn Square</t>
  </si>
  <si>
    <t>North Bailey House</t>
  </si>
  <si>
    <t>IST0670</t>
  </si>
  <si>
    <t>SP 51101 07189</t>
  </si>
  <si>
    <t>H B Allen Centre, Keble College</t>
  </si>
  <si>
    <t>The H B Allen Centre / was opened on 3rd October 2019 / by H.R.H. The Duke of Cambridge, K.G., K.T.</t>
  </si>
  <si>
    <t>The adjacent Acland Home is listed https://historicengland.org.uk/listing/the-list/list-entry/1047361</t>
  </si>
  <si>
    <t>IST0676</t>
  </si>
  <si>
    <t>SP 51440 06193</t>
  </si>
  <si>
    <t>127-9</t>
  </si>
  <si>
    <t xml:space="preserve">in typmanum of window over central doorway </t>
  </si>
  <si>
    <t>The High, Oxford: Nos. 127 and 129 (oxfordhistory.org.uk)</t>
  </si>
  <si>
    <t>IST0677</t>
  </si>
  <si>
    <t>SP 50932 06880</t>
  </si>
  <si>
    <t>122 Bedford House School</t>
  </si>
  <si>
    <t>J.H.T. 1875</t>
  </si>
  <si>
    <t>The stone is known from Jackson's Oxford Journal 20 February 1875, and the building survives, but the location of the stone is not known. JHT is  John Harris Thorogood.</t>
  </si>
  <si>
    <t>IST0689</t>
  </si>
  <si>
    <t>THIS STONE WAS LAID BY / MIRIAM SACHER / ON 1 JULY 1961 / TO MARK THE START OF  / THE WORK ON THE BUILDING / GIVEN TO NEW COLLEGE BY / HARRY AND MIRIAM SACHER</t>
  </si>
  <si>
    <t>see also 571</t>
  </si>
  <si>
    <t>IST0690</t>
  </si>
  <si>
    <t>Graham Pye / Foundation Fellow &amp; Benefactor / 1939-2009 / PYE HALL / Opened by / The Rt Hon the Lord Patten of Barnes, CH, PC / Chancellor of the University / 23 January 2015</t>
  </si>
  <si>
    <t>On wall of Hall</t>
  </si>
  <si>
    <t>IST0752</t>
  </si>
  <si>
    <t>SP 51131 06548</t>
  </si>
  <si>
    <t>Ashmolean Museum</t>
  </si>
  <si>
    <t>THIS BUILDING WAS OPENED BY / HER MAJESTY THE QUEEN / 2 DECEMBER 2009</t>
  </si>
  <si>
    <t>above internal doorway to east wing</t>
  </si>
  <si>
    <t>TAYLOR INSTITUTE THE ASHMOLEAN MUSEUM, Non Civil Parish - 1047111 | Historic England</t>
  </si>
  <si>
    <t>The inscription refers to Rick Mather's remodelling of the interior</t>
  </si>
  <si>
    <t>IST0794</t>
  </si>
  <si>
    <t>SP 50603 06146</t>
  </si>
  <si>
    <t>Church of St Thomas the Martyr</t>
  </si>
  <si>
    <t>1621 EFTB</t>
  </si>
  <si>
    <t>Southern façade of porch, above main entrance door.</t>
  </si>
  <si>
    <t xml:space="preserve">The porch was built 1621 by the then vicar Robert Burton (https://www.chch.ox.ac.uk/blog/robert-burton), whose coat-of-arms is above the date stone. According to p92 in John Whitehead, "The Church of St Thomas the Martyr, Oxford: A Short History and Guide" (Privately published, 2003), the initials EFTB were "for the churchwardens". For information on the sundial below the date stone see https://sundialsoc.org.uk/dials/st-thomas-the-martyr-church1984/. Church is on the Heritage at Risk Register: https://historicengland.org.uk/advice/heritage-at-risk/search-register/list-entry/19355. </t>
  </si>
  <si>
    <t>IST0795</t>
  </si>
  <si>
    <t>SP 50802 06363</t>
  </si>
  <si>
    <t>Upper Fisher Row</t>
  </si>
  <si>
    <t>Former stables adjacent to 1 Upper Fisher Row</t>
  </si>
  <si>
    <t>LIBERTAS AEQUITAS VERITAS INDEPENDENT BANKS BITCOIN 2018</t>
  </si>
  <si>
    <t>Front façade.</t>
  </si>
  <si>
    <t>Metal</t>
  </si>
  <si>
    <t>Conversion by developer Robin Swailes: https://www.robinswailes.com/projects/13?lng=hu</t>
  </si>
  <si>
    <t>IST0827</t>
  </si>
  <si>
    <t>Hall</t>
  </si>
  <si>
    <t>ANNO DOM 1613 APR 20 / SUB AUSPICIIS R. JACOBI</t>
  </si>
  <si>
    <t>above central portal</t>
  </si>
  <si>
    <t>see also RCHME Oxford (1939) p. 122.</t>
  </si>
  <si>
    <t>IST0974</t>
  </si>
  <si>
    <t>SP 50242 09475</t>
  </si>
  <si>
    <t>20 M 07 with ducal coronet over</t>
  </si>
  <si>
    <t>OBR.35 recorded the building previously on the site</t>
  </si>
  <si>
    <t>The coronet indicates that this was built by the Marlborough Estates (Blenheim Palace)</t>
  </si>
  <si>
    <t>IST0975</t>
  </si>
  <si>
    <t>SP 50887 05824</t>
  </si>
  <si>
    <t>Queen Elizabeth Field</t>
  </si>
  <si>
    <t>QUEEN ELIZABETH FIELD / Diamond Jubilee 2012 / FIELDS IN TRUST</t>
  </si>
  <si>
    <t>On stone set into filed</t>
  </si>
  <si>
    <t>IST0977</t>
  </si>
  <si>
    <t>SP 51732 06253</t>
  </si>
  <si>
    <t>University College</t>
  </si>
  <si>
    <t>ANNA REGINA | ... merc. lon. | mdccix </t>
  </si>
  <si>
    <t>Beneath statue of Queen Anne over main entrance</t>
  </si>
  <si>
    <t>UNIVERSITY COLLEGE, GATEHOUSE UNIVERSITY COLLEGE, NORTH RANGE, Non Civil Parish - 1369675 | Historic England</t>
  </si>
  <si>
    <t>IST0978</t>
  </si>
  <si>
    <t>SP 51772 06252</t>
  </si>
  <si>
    <r>
      <rPr>
        <sz val="10"/>
        <color rgb="FF000000"/>
        <rFont val="Arial"/>
        <family val="2"/>
      </rPr>
      <t>MARIA 2</t>
    </r>
    <r>
      <rPr>
        <vertAlign val="superscript"/>
        <sz val="10"/>
        <color rgb="FF000000"/>
        <rFont val="Arial"/>
        <family val="2"/>
      </rPr>
      <t>da</t>
    </r>
    <r>
      <rPr>
        <sz val="10"/>
        <color rgb="FF000000"/>
        <rFont val="Arial"/>
        <family val="2"/>
      </rPr>
      <t> REGINA | E degatis D</t>
    </r>
    <r>
      <rPr>
        <vertAlign val="superscript"/>
        <sz val="10"/>
        <color rgb="FF000000"/>
        <rFont val="Arial"/>
        <family val="2"/>
      </rPr>
      <t>ris</t>
    </r>
    <r>
      <rPr>
        <sz val="10"/>
        <color rgb="FF000000"/>
        <rFont val="Arial"/>
        <family val="2"/>
      </rPr>
      <t> radcliffe | mdccxix </t>
    </r>
  </si>
  <si>
    <t>Beneath statue of Queen Mary (II) Radcliffe Quad</t>
  </si>
  <si>
    <t>UNIVERSITY COLLEGE, RADCLIFFE QUADRANGLE, Non Civil Parish - 1046635 | Historic England</t>
  </si>
  <si>
    <t>The statue is a copy of a statue in Richmond and is made by John van Nost.</t>
  </si>
  <si>
    <t>IST0981</t>
  </si>
  <si>
    <t>MCM / XXX / IV</t>
  </si>
  <si>
    <t>RADCLIFFE SCIENCE LIBRARY, Non Civil Parish - 1047093 | Historic England</t>
  </si>
  <si>
    <t>On Worthington's 1933-4 extension</t>
  </si>
  <si>
    <t>IST0982</t>
  </si>
  <si>
    <t>MNC / 1891</t>
  </si>
  <si>
    <t>Gable facing Savile Road</t>
  </si>
  <si>
    <t>MNC for Manchester New College</t>
  </si>
  <si>
    <t>IST0983</t>
  </si>
  <si>
    <t>SP 51773 06604</t>
  </si>
  <si>
    <t>Dept for International Development</t>
  </si>
  <si>
    <t>SCHOOL OF GEOGRAPHY, Non Civil Parish - 1107880 | Historic England</t>
  </si>
  <si>
    <t>IST0984</t>
  </si>
  <si>
    <t>SP 51942 06462</t>
  </si>
  <si>
    <t>21. former Morris Garage</t>
  </si>
  <si>
    <t>Former Morris Garage, Non Civil Parish - 1407549 | Historic England</t>
  </si>
  <si>
    <t>IST1007</t>
  </si>
  <si>
    <t>RQ/SJ</t>
  </si>
  <si>
    <t>SP 52001 06232</t>
  </si>
  <si>
    <t>St Swithun's Quad</t>
  </si>
  <si>
    <t>AD 1882</t>
  </si>
  <si>
    <t>MAGDALEN COLLEGE, ST SWITHINS QUADRANGLE, Non Civil Parish - 1046707 | Historic England</t>
  </si>
  <si>
    <t>The date is midway in the 1880-1884 span quoted for this extension by Bodley and Garner.</t>
  </si>
  <si>
    <t>IST1093</t>
  </si>
  <si>
    <t>SP 52045 06045</t>
  </si>
  <si>
    <t>Botanic Garden</t>
  </si>
  <si>
    <t>On lead cistern behind Danby Arch</t>
  </si>
  <si>
    <t>Lead</t>
  </si>
  <si>
    <t>THE MAIN (OR DANBY) GATEWAY IN THE CENTRE WITH ITS FLANKING WALL AND 2 DOORWAYS, Non Civil Parish - 1320345 | Historic England</t>
  </si>
  <si>
    <t>IST1111</t>
  </si>
  <si>
    <t>SP 51580 06506</t>
  </si>
  <si>
    <t>Indian Institute</t>
  </si>
  <si>
    <t>THIS MEMORIAL STONE / was laid by / H.R.H. / ALBERT EDWARD / Prince of Wales, K.G. / on the second day of May / MDCCCDXXXIII / Thomas Brassey K.C.B. / Thomas Edward Colebrooke Bart / Monier Williams C.I.E. D.C.L.[?] / Trustees</t>
  </si>
  <si>
    <t xml:space="preserve"> on the wall by the spiral staircase at the main entrance</t>
  </si>
  <si>
    <t>THE INDIAN INSTITUTE, Non Civil Parish - 1369355 | Historic England</t>
  </si>
  <si>
    <t>Laying of the memorial stone reported at length in Jackson's Oxford Journal of 5 May 1883 (p. 5) This report, however, refers to a typical Masonic ritual with an upper and a lower stone laid in the north-east corner of the building, and it is likely that this plaque was installed later.</t>
  </si>
  <si>
    <t>IST1112</t>
  </si>
  <si>
    <t>SP 51259 06563</t>
  </si>
  <si>
    <t>Balliol College, Warren Building</t>
  </si>
  <si>
    <t>https://historicengland.org.uk/listing/the-list/list-entry/1369624?section=official-list-entry</t>
  </si>
  <si>
    <t xml:space="preserve">Completion date usually given as 1906 </t>
  </si>
  <si>
    <t>IST1113</t>
  </si>
  <si>
    <t>SP 51050 08052</t>
  </si>
  <si>
    <t>18 / 90</t>
  </si>
  <si>
    <t>Date split on the two sides of the first-floor balcony balustrade</t>
  </si>
  <si>
    <t>IST1114</t>
  </si>
  <si>
    <t>SP 51550 06415</t>
  </si>
  <si>
    <t>Bodleian Library</t>
  </si>
  <si>
    <t>16 / TB / 18</t>
  </si>
  <si>
    <t>On three separate fixtures on a drainpipe  in the Schools Quadrangle beween Schola Naturalis Philosophiae and Schola Vetus Medicinae</t>
  </si>
  <si>
    <t>lead?</t>
  </si>
  <si>
    <t>BODLEIAN LIBRARY AND SCHOOLS QUADRANGLE INCLUDING THE DIVINITY SCHOOL AND THE CONVOCATION HOUSE, Non Civil Parish - 1047185 | Historic England</t>
  </si>
  <si>
    <t>the stone string courses go round the down-pipe, so they at least must be contemporary. Loggan's print in Oxonia Illustrata (1675) shows down-pipes, though not the string course detail we see today. Oxford Stone Restored is silent as to the down-pipes and string courses.</t>
  </si>
  <si>
    <t>IST1115</t>
  </si>
  <si>
    <t>SP 51770 06503</t>
  </si>
  <si>
    <t>New College, Scott Buiding</t>
  </si>
  <si>
    <t>On at least four rainwater heads on the Scott Buildings</t>
  </si>
  <si>
    <t>IST1116</t>
  </si>
  <si>
    <t>SP 51543 06524</t>
  </si>
  <si>
    <t>Weston Library (formerly New Bodleian Library)</t>
  </si>
  <si>
    <t>Over side entrance facing Parks Road</t>
  </si>
  <si>
    <t>IST1117</t>
  </si>
  <si>
    <t>SP 51556 06177</t>
  </si>
  <si>
    <t>King Edward Street</t>
  </si>
  <si>
    <t>On the very highest south-facing gable</t>
  </si>
  <si>
    <t>IST1118</t>
  </si>
  <si>
    <t>SP 51429 06792</t>
  </si>
  <si>
    <t>School of Agricultural Science (originallySchool of Rural Economy and the School of Forestry)</t>
  </si>
  <si>
    <t>On left, above first-floor window, beneath ostrich and coat of arms</t>
  </si>
  <si>
    <t>IST1119</t>
  </si>
  <si>
    <t>SP 51073 07111</t>
  </si>
  <si>
    <t>38 &amp; 40 (Graduate Accommodation Office)</t>
  </si>
  <si>
    <t>In the middle of the shared dormer</t>
  </si>
  <si>
    <t>https://gradaccommodation.admin.ox.ac.uk/38-40-woodstock-road</t>
  </si>
  <si>
    <t>IST1188</t>
  </si>
  <si>
    <t>SP 50987 07148</t>
  </si>
  <si>
    <t>Andrew Wiles Building</t>
  </si>
  <si>
    <t>This building was opened by / Sir Michael Atiyah OM FRS FRSE / 3rd October 2013</t>
  </si>
  <si>
    <t>entrance foyer</t>
  </si>
  <si>
    <t>IST1189</t>
  </si>
  <si>
    <t>SP 51488 06575</t>
  </si>
  <si>
    <t>Levine Building</t>
  </si>
  <si>
    <t>THE / LEVINE / BUILDING / OPENED BY / HRH / THE PRINCE / OF WALES / 12th MAY 2022</t>
  </si>
  <si>
    <t>image from https://www.trinity.ox.ac.uk/levine-building</t>
  </si>
  <si>
    <t>IST1202</t>
  </si>
  <si>
    <t>SP 51315 06180</t>
  </si>
  <si>
    <t>Carfax</t>
  </si>
  <si>
    <t>Carfax Tower (remaining part of St Martin's Church)</t>
  </si>
  <si>
    <t>THE ANCIENT CITY CHURCH OF / SAINT MARTIN AT CARFAX / WAS LAST RE-BUILT AD 1820 / AND WAS REMOVED AD 1896 / WHEN THE PARISHES OF / SAINT MARTIN AND ALL SAINTS / WERE UNITED / THIS TOWER ATTACHED TO THE ANCIENT CHURCH / WAS THEN REPAIRED AND STRENGTHENED / MDCCCXCIX</t>
  </si>
  <si>
    <t>Just inside the tower</t>
  </si>
  <si>
    <t>IST1207</t>
  </si>
  <si>
    <t>SP 52080 06050</t>
  </si>
  <si>
    <t>HENRICVS COMES DANBY D.D MDCXXXII</t>
  </si>
  <si>
    <t>East gate to garden</t>
  </si>
  <si>
    <t>THE GARDEN WALL AND THE EAST AND WEST GATEWAYS, Non Civil Parish - 1369362 | Historic England</t>
  </si>
  <si>
    <t>IST1208</t>
  </si>
  <si>
    <t>SP 50969 07860</t>
  </si>
  <si>
    <t>St Margaret's Road</t>
  </si>
  <si>
    <t>St Hugh's College Library</t>
  </si>
  <si>
    <t>BIBLIOTHECA / COLLEGII SANCTI HUGONIS / ANNO MDCCCLXXXVI FUNDATI / DECIMO LUSTRO CONFECTO / BONARUM ARTIUM STUDIOSIS / DEDICATA</t>
  </si>
  <si>
    <t>South elevation bay window between ground and first floors</t>
  </si>
  <si>
    <t>ST HUGH'S COLLEGE MAIN BUILDING INCLUDING LIBRARY, Non Civil Parish - 1392938 | Historic England</t>
  </si>
  <si>
    <t>The stone commemorates the founding of the college (1886) to which is added 'decimo lustra' (ten times five) to give the date of the library, which was added in 1936.</t>
  </si>
  <si>
    <t>IST1209</t>
  </si>
  <si>
    <t>SP 51676 06328</t>
  </si>
  <si>
    <t>MDCCXXXIII</t>
  </si>
  <si>
    <t>On fire surround in Hall</t>
  </si>
  <si>
    <t>ALL SOULS COLLEGE, HALL, KITCHEN, BUTTERY AND PASSAGE BETWEEN HALL AND KITCHEN, Non Civil Parish - 1046760 | Historic England</t>
  </si>
  <si>
    <t>IST1210</t>
  </si>
  <si>
    <t>SP 51325 06706</t>
  </si>
  <si>
    <t>St John's College, new library</t>
  </si>
  <si>
    <t>THIS BUILDING WAS COMPLETED IN 2019 / WRIGHT &amp; WRIGHT / ARCHITECTS / STEPNELL / MAIN CONTRACTOR / PRICE &amp; MYRES / STRUCTURAL ENGINEERS / MAX FORDHAM / ENVIRONMENTAL ENGINEERS / PETER W GITTINS &amp; ASSOCIATES / QUANTITY SURVEYORS / ANDREW PARKER / PRINCIPAL BURSAR / IAN STOKES / MASTER OF WORKS</t>
  </si>
  <si>
    <t>near north entrance</t>
  </si>
  <si>
    <t>IST1211</t>
  </si>
  <si>
    <t>Worcester College</t>
  </si>
  <si>
    <t>Women first crossed / this threshold / as students of / Worcester College / in Michaelmas Term / 1979</t>
  </si>
  <si>
    <t>Set in paving on lodge floor</t>
  </si>
  <si>
    <t>set 2022</t>
  </si>
  <si>
    <t>IST1212</t>
  </si>
  <si>
    <t>SP 50869 06418</t>
  </si>
  <si>
    <t>Linbury Building</t>
  </si>
  <si>
    <t>THE LINBURY BUILDING / OPENED 1990 / THE GIFT OF LORD SAINSBURY OF PRESTON CANDOVER / MEMBER OF THIS COLLEGE 1948 / HONORARY FELLOW 1982 /  Robert Maguire and Keith Murray architects</t>
  </si>
  <si>
    <t>IST1213</t>
  </si>
  <si>
    <t>SP 50797 06622</t>
  </si>
  <si>
    <t>Sainsbury Building</t>
  </si>
  <si>
    <t>JOHANNI SAINSBURY / TIMOTHEO SAINSBURY / OB INSIGNEM MUNIFICENTIAM / COLL. VIG. MCMLXXXIII</t>
  </si>
  <si>
    <t>IST1214</t>
  </si>
  <si>
    <t>SP 51980 06110</t>
  </si>
  <si>
    <t>West gate to garden</t>
  </si>
  <si>
    <t>IST1215</t>
  </si>
  <si>
    <t>SP5142506351</t>
  </si>
  <si>
    <t>THE FIRST WOMEN TO / STUDY AT JESUS COLLEGE / CROSSED THIS THRESHOLD / IN 1974</t>
  </si>
  <si>
    <t>On floor of lodge</t>
  </si>
  <si>
    <t>stone, brass inlay</t>
  </si>
  <si>
    <t>set 2014</t>
  </si>
  <si>
    <t>JESUS COLLEGE, EAST RANGE, FIRST QUADRANGLE, Non Civil Parish - 1283452 | Historic England</t>
  </si>
  <si>
    <t>IST1217</t>
  </si>
  <si>
    <t xml:space="preserve">Quad behind Sainsbury Bldg </t>
  </si>
  <si>
    <t>This Quadrangle was opened by the / Lord Lieutenant of Oxfordshire / TIM STEVENSON OBE (1967-1970) / on 28 April 2009 / Leadbitter Group / with ADP Architects</t>
  </si>
  <si>
    <t>IST1218</t>
  </si>
  <si>
    <t>SP 50751 06671</t>
  </si>
  <si>
    <t>Sultan Nazrin Shah Centre</t>
  </si>
  <si>
    <t>HOC AEDIFICIUM / HRH SULTAN NAZRIN SHAH (PPE 1976) / RULER OF PERAK MALAYSIA / FACIENDUM CURAVIT / HRH THE DUCHESS OF CORNWALL / XVIII DIE OCTOBRIS MMXVII / DEDICAVIT</t>
  </si>
  <si>
    <t>On interior wall near entrance</t>
  </si>
  <si>
    <t>IST1219</t>
  </si>
  <si>
    <t>THIS / BUILDING / WAS OPENED BY / HIS ROYAL HIGHNESS / THE DUKE OF CAMBRIDGE / KG KT / ON 11 MAY / 2016</t>
  </si>
  <si>
    <t>on interior wall near main entrance</t>
  </si>
  <si>
    <t>IST1220</t>
  </si>
  <si>
    <t>THIS STONE MARKS THE OPENING OF THE / WESTON LIBRARY / BY HIS ROYAL HIGHNESS THE DUKE OF CAMBRIDGE KG KT / 11 MAY 2016 / BODLEIAN LIBRARIES, UNIVERSITY OF OXFORD</t>
  </si>
  <si>
    <t>within arcade to left of Broad Street door</t>
  </si>
  <si>
    <t>IST1221</t>
  </si>
  <si>
    <t>OXFORD / MARTIN SCHOOL / "We can make any kind / of world we want" / JAMES MARTIN / 1933-2013 / Founder. (Within inscription : UNVEILED ON THE OCCASION OF THE DEDICATION OF THIS BUILDING 18 OCTOBER 2013)</t>
  </si>
  <si>
    <t xml:space="preserve">on wall of entrance foyer </t>
  </si>
  <si>
    <t>IST1222</t>
  </si>
  <si>
    <t>SP 51045 06249</t>
  </si>
  <si>
    <t>Nuffield College</t>
  </si>
  <si>
    <t>HVNC LAPIDEM POSVIT / EDVARDVS / COMES DE HALIFAX / ACADEMIAE OXON. / CANCELLARIVS / DIE XXI MENS. APR. / AD MCMXLIX / ADSISTENTE / WILLELMO / VICECOMITE DE NUFFIELD / AUCTORE CONDITORE / FAVTORE</t>
  </si>
  <si>
    <t>On right of doorway leading to staircase C in upper quadrangle</t>
  </si>
  <si>
    <t>NUFFIELD COLLEGE, Non Civil Parish - 1278775 | Historic England</t>
  </si>
  <si>
    <t>IST1224</t>
  </si>
  <si>
    <t xml:space="preserve">THIS BUILDING DEDICATED TO EASTERN SCIENCES WAS FOUNDED / FOR THE USE OF ARYAS (INDIANS &amp; ENGLISHMEN) BY EXCELLENT AND / BENEVOLENT MEN DESIROUS OF ENCOURAGING KNOWLEDGE. / THE HIGH MINDED HEIR APPARENT NAMED ALBERT EDWARD SON OF / THE EMPRESS OF INDIA, HIMSELF PERFORMED THE ACT OF INAUGURATION. / THE CEREMONY OF LAYING THE MEMORIAL STONE TOOK PLACE ON / WEDNESDAY THE 10TH LUNAR DAY OF THE DARK HALF OF THE MONTH / OF VAISAKHA, IN THE SAMVAT YEAR 1939 (=WEDNESDAY, MAY 2, 1883) / BY THE FAVOUR OF GOD MAY THE LEARNING AND LITERATURE OF / INDIA BE EVER HELD IN HONOUR; AND MAY THE MUTUAL FRIENDSHIP / OF INDIA AND ENGLAND CONSTANTLY INCREASE. </t>
  </si>
  <si>
    <t xml:space="preserve"> on the wall at the main entrance</t>
  </si>
  <si>
    <t>Laying of the memorial stone was reported at length in Jackson's Oxford Journal of 5 May 1883 (p. 5) This report, however, refers to a typical Masonic ritual with an upper and a lower stone laid in the north-east corner of the building, and it is likely that these plaques were installed later.</t>
  </si>
  <si>
    <t>IST1225</t>
  </si>
  <si>
    <t>SP 51328 06352</t>
  </si>
  <si>
    <t>Outside wall of  Old Members Building in 3rd Quad, next to entrance</t>
  </si>
  <si>
    <t>THIS BUILDING WAS OPENED BY / H.R.H. THE PRINCE OF WALES / ON 12TH JUNE 1971 / IN THE 400TH YEAR / OF THE COLLEGE’S FOUNDATION / ITS CONSTRUCTION WAS MADE POSSIBLE / BY THE GENEROUS DONATIONS OF / OLD MEMBERS OF THE COLLEGE</t>
  </si>
  <si>
    <t>On wall next to the main entrance</t>
  </si>
  <si>
    <t>IST1226</t>
  </si>
  <si>
    <t>SP 51405 06540</t>
  </si>
  <si>
    <t>On wall to the east of the chapel</t>
  </si>
  <si>
    <t>R.B  / 1787</t>
  </si>
  <si>
    <t>In alcove to right: presumably not original position</t>
  </si>
  <si>
    <t>IST1227</t>
  </si>
  <si>
    <t>AD / 1887</t>
  </si>
  <si>
    <t>At top of gate, split vertically in two stone shields</t>
  </si>
  <si>
    <t>IST1228</t>
  </si>
  <si>
    <t>SP 50453 09956</t>
  </si>
  <si>
    <t>Upland Park Road</t>
  </si>
  <si>
    <t>In the gable</t>
  </si>
  <si>
    <t>IST1230</t>
  </si>
  <si>
    <t>SP 51058 07086</t>
  </si>
  <si>
    <t>Radcliffe Infirmary: former teaching &amp; outpatients' block</t>
  </si>
  <si>
    <t>Immediately above central window on first floor</t>
  </si>
  <si>
    <t>IST1236</t>
  </si>
  <si>
    <t>AD 1895 FORTIS EST VERITAS</t>
  </si>
  <si>
    <t>On balcony above main entrance</t>
  </si>
  <si>
    <t>IST1240</t>
  </si>
  <si>
    <t>NC / 1958</t>
  </si>
  <si>
    <t>Atop weathervane on tower</t>
  </si>
  <si>
    <t>The tower was completed in 1955</t>
  </si>
  <si>
    <t>IST1254</t>
  </si>
  <si>
    <t>1889-1974 / THIS STONE WAS LAID / ON THE 13TH NOVEMBER 1973 /  BY / THE RT. HON. THE VISCOUNTESS PARKER / CHAIRMAN OF THE / OXFORDSHIRE COUNTY COUNCIL / A.E.SMITH F.R.I.B.A / COUNTY ARCHITECT / G.G.BURKITT L.L.B. D.L / CLERK OF THE COUNCIL</t>
  </si>
  <si>
    <t>in foyer of building</t>
  </si>
  <si>
    <t>IST1255</t>
  </si>
  <si>
    <t>SP 51053 06159</t>
  </si>
  <si>
    <t>This building / was opened by / HER MAJESTY THE QUEEN / on 5th March 1976</t>
  </si>
  <si>
    <t>in foyer of building, above IST 1254</t>
  </si>
  <si>
    <t>IST1269</t>
  </si>
  <si>
    <t>St Hugh's College Main Building</t>
  </si>
  <si>
    <t>on rainwater head facing garden</t>
  </si>
  <si>
    <t>IST1284</t>
  </si>
  <si>
    <t>on rainwater heppers</t>
  </si>
  <si>
    <t>IST1285</t>
  </si>
  <si>
    <t>SP 51456 06994</t>
  </si>
  <si>
    <t>Sherrington Road</t>
  </si>
  <si>
    <t>Atmospheric Physics Building</t>
  </si>
  <si>
    <t>ATMOSPHERIC / OCEANIC / &amp; / PLANETARY / PHYSICS / 1997</t>
  </si>
  <si>
    <t>On top storey of north range</t>
  </si>
  <si>
    <t>Unlisted, but attached to University Museum to the south</t>
  </si>
  <si>
    <t>The 1997 date refers to the building of an upper storey at this date. The structure below is of 1937, an addition to the Morphological Laboratory of 1898-1901 by J J Stevenson and Harry Redfern.</t>
  </si>
  <si>
    <t>IST1293</t>
  </si>
  <si>
    <t>Cohen Quad</t>
  </si>
  <si>
    <t>COHEN / QUADRANGLE / This quadrangle is named in honour / of Michael and Sonia Cohen, parents of / Sir Ronald Cohen (1964, PPE) who knew / that education was the one possession / that could not be taken away from you / and loved Exeter College. / Sir Ronald Cohen / and Lady Sharon Harel Cohen / 19 March 2017</t>
  </si>
  <si>
    <t>IST1294</t>
  </si>
  <si>
    <t>SP 50060 09703</t>
  </si>
  <si>
    <t>in cartouche over doorway</t>
  </si>
  <si>
    <t>IST1296</t>
  </si>
  <si>
    <t>SP 51281 06681</t>
  </si>
  <si>
    <t>St John's College quadrangle</t>
  </si>
  <si>
    <t>AD MCMLX / THIS QUADRANGLE / WAS RELAID THROUGH / THE GENEROSITY OF / LEONARD THOMPSON / WALTER THOMAS WIGGS / &amp; MANY OTHER FRIENDS / OF THE COLLEGE</t>
  </si>
  <si>
    <t>Low down under window of SCR in North Quadrangle</t>
  </si>
  <si>
    <t>ST JOHNS COLLEGE, SENIOR COMMON ROOM, Non Civil Parish - 1046653 | Historic England</t>
  </si>
  <si>
    <t>IST1305</t>
  </si>
  <si>
    <t>SP 51139 06982</t>
  </si>
  <si>
    <t>St Giles church</t>
  </si>
  <si>
    <t>1784 / A.E.M ?/ G.E.B. 1979 / W.H.B.S. / F.J.S / 1928 / C.B./ B.B / 1822</t>
  </si>
  <si>
    <t>weathervane</t>
  </si>
  <si>
    <t>CHURCH OF ST GILES, Non Civil Parish - 1047140 | Historic England</t>
  </si>
  <si>
    <t>IST1307</t>
  </si>
  <si>
    <t>SP 51229 06714</t>
  </si>
  <si>
    <t>MCMXLVIII</t>
  </si>
  <si>
    <t>on balcony ironwork</t>
  </si>
  <si>
    <t>IST1308</t>
  </si>
  <si>
    <t>Magdalen Street/George St</t>
  </si>
  <si>
    <t>on corner turret below cupola</t>
  </si>
  <si>
    <t>IST1309</t>
  </si>
  <si>
    <t>SP 51203 08017</t>
  </si>
  <si>
    <t>Northmoor Road</t>
  </si>
  <si>
    <t>on bay window</t>
  </si>
  <si>
    <t>render</t>
  </si>
  <si>
    <t>IST1310</t>
  </si>
  <si>
    <t>HAS . AEDES / MILLE STERLINGORVM LIBRIS TESTAMENTO RELICTIS / AVSPICATVS EST / VIR REVERENDVS FRANCISCVS RANDOLPH S.T.P / AVLAE SANCTI ALBANI PRINCIPALIS / SVIS DEINDE SVMPTIBVS ABSOLVIT / ACADEMIA OXONIENSIS / ANNO SACRO / CIƆ IƆ CCC XLV</t>
  </si>
  <si>
    <t>on wall of main staircase</t>
  </si>
  <si>
    <t>IST1314</t>
  </si>
  <si>
    <t>SP 50583 08531</t>
  </si>
  <si>
    <t>Bainton Road</t>
  </si>
  <si>
    <t>Nursery</t>
  </si>
  <si>
    <t>BAINTON ROAD NURSEY / OPENED BY / DR GENEVIEVE DAVIES / TO CELEBRATE / THE MATRICULATION OF 2000 WOMEN AT / ST JOHN'S COLLEGE / 3 MRACH 2017</t>
  </si>
  <si>
    <t xml:space="preserve">On external post </t>
  </si>
  <si>
    <t>IST1318</t>
  </si>
  <si>
    <t>Michael Craig-Martin / Fountain Pen 2019 / Installed outside the Blavatnik School of Government September 2021 / Made possible by the Blavatnik Family Foundation and the University of Oxford / Please do not touch</t>
  </si>
  <si>
    <t>set in granite paving near front entrance</t>
  </si>
  <si>
    <t>IST1332</t>
  </si>
  <si>
    <t>SP 50275 09475</t>
  </si>
  <si>
    <t>Fyfield, 314</t>
  </si>
  <si>
    <t xml:space="preserve">THIS STONE WAS / LAID JUNE 1 1899 BY / MARY EANSWYTHE CARTER </t>
  </si>
  <si>
    <t>below first floor bay window</t>
  </si>
  <si>
    <t>IST1333</t>
  </si>
  <si>
    <t>SP 50642 08575</t>
  </si>
  <si>
    <t>Thomas / HOMES / 2004</t>
  </si>
  <si>
    <t>on brick wass to street near car entrance</t>
  </si>
  <si>
    <t>IST1337</t>
  </si>
  <si>
    <t>SP 50091 06055</t>
  </si>
  <si>
    <t>Ferry Hinksey Road</t>
  </si>
  <si>
    <t>1913 beside Corporation crest</t>
  </si>
  <si>
    <t>IST1349</t>
  </si>
  <si>
    <t>SP 51931 06088</t>
  </si>
  <si>
    <t>Rose Lane</t>
  </si>
  <si>
    <t>T S Eliot Theatre, Merton</t>
  </si>
  <si>
    <t>at top of entrance tower</t>
  </si>
  <si>
    <t>IST1350</t>
  </si>
  <si>
    <t>SP 51947 06008</t>
  </si>
  <si>
    <t>Christ Church Meadow</t>
  </si>
  <si>
    <t>Jubilee Bridge</t>
  </si>
  <si>
    <t>THE JUBILEE BRIDGE / OPENED ON 20TH JUNE 2014 / BY / THE VERY REV'D CHRISTOPHER LEWIS / DEAN OF CHRIST CHURCH / &amp; / MARTIN ALDERSON SMITH 1970 / CHRISTOPHER AINSLEY 1976 / AND THEIR FAMILIES</t>
  </si>
  <si>
    <t>Plaque beside bridge</t>
  </si>
  <si>
    <t>IST1351</t>
  </si>
  <si>
    <t>SP 50385 07358</t>
  </si>
  <si>
    <t>Rutherway</t>
  </si>
  <si>
    <t>The Villas</t>
  </si>
  <si>
    <t>in lozenges on end gables</t>
  </si>
  <si>
    <t>IST1352</t>
  </si>
  <si>
    <t>SP 50389 07424</t>
  </si>
  <si>
    <t>nos 11-19</t>
  </si>
  <si>
    <t>in gable above central houses</t>
  </si>
  <si>
    <t>IST1353</t>
  </si>
  <si>
    <t>SP 50388 07473</t>
  </si>
  <si>
    <t>nos 37-43</t>
  </si>
  <si>
    <t>IST1354</t>
  </si>
  <si>
    <t>SP 50322 07587</t>
  </si>
  <si>
    <t>Balliol Court</t>
  </si>
  <si>
    <t>IST1355</t>
  </si>
  <si>
    <t>SP 50412 07666</t>
  </si>
  <si>
    <t>Merivale Square</t>
  </si>
  <si>
    <t>in gable above central house</t>
  </si>
  <si>
    <t>IST1356</t>
  </si>
  <si>
    <t>SP 50382 07741</t>
  </si>
  <si>
    <t>Plater Drive</t>
  </si>
  <si>
    <t>IST1357</t>
  </si>
  <si>
    <t>SP 50376 07815</t>
  </si>
  <si>
    <t>IST1365</t>
  </si>
  <si>
    <t>SP 50288 10576</t>
  </si>
  <si>
    <t>Wolvercote Cemetery Lodge</t>
  </si>
  <si>
    <t>on wall near front door</t>
  </si>
  <si>
    <t>identical to those at Botley and Rose Hill cemeteries</t>
  </si>
  <si>
    <t>IST1366</t>
  </si>
  <si>
    <t>SP 48237 05886</t>
  </si>
  <si>
    <t>Westlands</t>
  </si>
  <si>
    <t>IST1368</t>
  </si>
  <si>
    <t>On façade</t>
  </si>
  <si>
    <t>IST1374</t>
  </si>
  <si>
    <t> SP 51615 07640</t>
  </si>
  <si>
    <t>Lady Margaret Hall</t>
  </si>
  <si>
    <t>Lynda Grier building</t>
  </si>
  <si>
    <t>LG LS / BIBLIOTHECAM / INTRANTIS / STUDIOSAE / NOSTRARUM / MUNIFICENTIA / DEBITAM / MCMLXI</t>
  </si>
  <si>
    <t>Over the entrance</t>
  </si>
  <si>
    <t>LADY MARGARET HALL, NORTH AND WEST SIDES OF WOLFSON QUAD INCLUDING LIBRARY, ROOMS AND LODGE, Non Civil Parish - 1047050 | Historic England</t>
  </si>
  <si>
    <t>LG = Lynda Grier and LS = Lucy Sutherland</t>
  </si>
  <si>
    <t>IST1375</t>
  </si>
  <si>
    <t>Wolfson Quad</t>
  </si>
  <si>
    <t>MCMLXVI / THIS QUADRANGLE / WAS COMPLETED / THROUGH THE / GENEROSITY OF THE / WOLFSON TRUSTEES</t>
  </si>
  <si>
    <t>over an entrance</t>
  </si>
  <si>
    <t>IST1376</t>
  </si>
  <si>
    <t>Clore Graduate Centre</t>
  </si>
  <si>
    <t>THE / CLORE GRADUATE CENTRE, / DONALD FOTHERGILL BUILDING / AND LEATARE QUADRANGLE / WERE OPENED BY / THE CHANCELLOR OF / THE UNIVERSITY OF OXFORD / THE RT HON / THE LORD PATTEN / OF BARNES CH / ON 31 MAY 2017</t>
  </si>
  <si>
    <t>left hand wall of passage</t>
  </si>
  <si>
    <t>IST1377</t>
  </si>
  <si>
    <t>SP 51066 07244</t>
  </si>
  <si>
    <t>St Anne's College</t>
  </si>
  <si>
    <t>Tim Gardam Building</t>
  </si>
  <si>
    <t>THE LIBRARY AND ACADEMIC CENTRE / WAS OPENED ON 20 OCTOBER 2017 / BY PROFESSOR LOUISE RICHARDSON, / VICE-CHANCELLOR OF / THE UNIVERSITY OF OXFORD</t>
  </si>
  <si>
    <t>IST1383</t>
  </si>
  <si>
    <t>SP 51244 06988</t>
  </si>
  <si>
    <t>Keble College</t>
  </si>
  <si>
    <t>Arco Building</t>
  </si>
  <si>
    <t>OPENED 1 JULY 1995 BY THE CHANCELLOR / LORD JENKINS OF HILLHEAD OM / ARCHITECT RICK MATHER ARCHITECTS / CONTRACTOR RG CARTER PETERBOROUGH</t>
  </si>
  <si>
    <t>On glass entrance portal</t>
  </si>
  <si>
    <t>etched glass</t>
  </si>
  <si>
    <t>IST1402</t>
  </si>
  <si>
    <t>2017 below college arms</t>
  </si>
  <si>
    <t>On north wall of open loggia to playing field</t>
  </si>
  <si>
    <t>opposite is the date 1438 AH (2017 in the Islamic Hijri calendar) beneath a Malaysian inscription</t>
  </si>
  <si>
    <t>IST1403</t>
  </si>
  <si>
    <t>SP 50728 07114</t>
  </si>
  <si>
    <t>103 Lynrace Spirit</t>
  </si>
  <si>
    <t>LYNRACE / MMXXI</t>
  </si>
  <si>
    <t>On shop window</t>
  </si>
  <si>
    <t>IST1405</t>
  </si>
  <si>
    <t>HUIUS AULAE / LAPIDEM ANGULAREM / JECERUNT / RR. DD. ALBANUS GOODIER / ARCHEPISCOPUS HIER APOLITANUS / JULIANUS COMES DE OXFORD ET ASQUITH / DIE XXIV NOVEMBRIS MCMXXXIV</t>
  </si>
  <si>
    <t>by small door to east of façade</t>
  </si>
  <si>
    <t>Architect Edwin Lutyens. See Tyack, Geoffrey, 'Baker and Lutyens in Oxford' in Oxoniensia 62 (1997) p.300 where the date is given incorrectly as 25 November</t>
  </si>
  <si>
    <t>IST1408</t>
  </si>
  <si>
    <r>
      <rPr>
        <sz val="10"/>
        <rFont val="Arial"/>
        <family val="2"/>
      </rPr>
      <t>THIS INFIRMARY /WAS ERECTED AND COMPLETELY / FURNISHED BY LIBERALITY AND MUNIFICENCE / OF THE TRUSTEES APPOINTED UNDER THE WILL OF / JOHN RADCLIFFE, M.D. WAS OPENED FOR THE RECEPTION / OF PATIENTS UPON THE EIGHTEENTH DAY OF OCTOBER 1770. / THE GROUND ON WHICH IT IS SITUATED, AND THE GARDEN / ADJOINING, WERE THE GIFT OF THOMAS ROWNEY ESQ</t>
    </r>
    <r>
      <rPr>
        <vertAlign val="superscript"/>
        <sz val="10"/>
        <rFont val="Arial"/>
        <family val="2"/>
      </rPr>
      <t>RE</t>
    </r>
    <r>
      <rPr>
        <sz val="10"/>
        <rFont val="Arial"/>
        <family val="2"/>
      </rPr>
      <t xml:space="preserve"> MANY / YEARS REPRESENTATIVE IN PARLIAMENT FOR THE CITY OF OXFORD / MRS MARY HEYWOOD OF OXFORD ENLARGED THE SITE OF THE INFIRMARY / BY GIVING A PIECE OF GROUND ON THE SOUTH SIDE OF THE GARDEN / HIS GRACE GEORGE DUKE OF MARLBOROUGH PRESIDENT OF / THE INFIRMARY GAVE A SERVICE OF GILT PLATE / FOR THE HOLY COMMUNION</t>
    </r>
  </si>
  <si>
    <t>In former boardroom</t>
  </si>
  <si>
    <t>wood, painted</t>
  </si>
  <si>
    <t>IST1425</t>
  </si>
  <si>
    <t>SP 51694 06766</t>
  </si>
  <si>
    <t>Mansfield College</t>
  </si>
  <si>
    <t>South range</t>
  </si>
  <si>
    <t>This Building / was opened by / Her Majesty / QUEEN ELIZABETH / the Queen Mother / on 25th June 1962 / John Marsh / Principal / Thomas Rayson / Architect / Knowles &amp; Son Builders</t>
  </si>
  <si>
    <t>IST1426</t>
  </si>
  <si>
    <t>This stone was laid by / the REV HOWARD S. STANLEY M.A. / on 9th December 1960</t>
  </si>
  <si>
    <t>presumably a 'foundation stone'</t>
  </si>
  <si>
    <t>IST1427</t>
  </si>
  <si>
    <t>SP 51683 06749</t>
  </si>
  <si>
    <t>G Block</t>
  </si>
  <si>
    <t>This building was opened by / The Rt. Hon. The Lord Patten of Barnes CH / Chancellor of the University of Oxford ; 3rd March 2006</t>
  </si>
  <si>
    <t>IST1428</t>
  </si>
  <si>
    <t>SP 51618 06753</t>
  </si>
  <si>
    <t>Bonavero Institute of Human Rights</t>
  </si>
  <si>
    <t>Bonavero Institute of Human Rights / opened on 15 June 2018 by Kofi Annan / Former Secretary-General / of the United Nations 1997-2006</t>
  </si>
  <si>
    <t>IST1429</t>
  </si>
  <si>
    <t>SP 51646 06817</t>
  </si>
  <si>
    <t>Entrance Hall</t>
  </si>
  <si>
    <t>This building has been erected by the congregational / churches of Great Britain, her colonies &amp; dependencies / as a home for the cultivation of Sacred learning, for / the exposition of Christian Truth, and for the / training of ministry in piety and knowledge. / The endowments of Spring-Hill College / Birmingham created by George Storey Mansfield / Esq. and his sisters Mrs Sarah Glover and / Miss Mansfield have under sanction of her / Majesty's Charity Commissioners been transferred / to this College. / The building was befun / April 4th 1887 completed and opened 15th / Octbr 1889. BASIL CHAMPNEYS, B.A. ARCHITECT / JOHN PARNELL &amp; SON, BUILDERS. / ROBERT BRIDGEMAN, SCULPTOR &amp; CARVER. STEPHEN KEMP, CLERK OF WORKS.</t>
  </si>
  <si>
    <t>plaque in entrance hall</t>
  </si>
  <si>
    <t>MANSFIELD COLLEGE, Non Civil Parish - 1046678 | Historic England</t>
  </si>
  <si>
    <t>IST1430</t>
  </si>
  <si>
    <t>SP 51455 08314</t>
  </si>
  <si>
    <t>Wolfson College</t>
  </si>
  <si>
    <t>Porter's Lodge</t>
  </si>
  <si>
    <t>THE / LEONARD / WOLFSON/ AUDITORIUM / OPENED BY / HERMIONE LEE / PRESIDENT / WOLFSON / COLLEGE / 6 JUNE 2013</t>
  </si>
  <si>
    <t>IST1447</t>
  </si>
  <si>
    <t>SP 51630 06134</t>
  </si>
  <si>
    <t>Oriel College</t>
  </si>
  <si>
    <t>Front Quad</t>
  </si>
  <si>
    <t>18 / 97</t>
  </si>
  <si>
    <t>on small shields in spandrels of main entrance to Hall</t>
  </si>
  <si>
    <t>ORIEL COLLEGE, EAST RANGE ORIEL COLLEGE, NORTH RANGE, Non Civil Parish - 1046656 | Historic England</t>
  </si>
  <si>
    <t>date of a restoration, presumably</t>
  </si>
  <si>
    <t>IST1448</t>
  </si>
  <si>
    <t>SP 51636 06155</t>
  </si>
  <si>
    <t>Robinson Building</t>
  </si>
  <si>
    <t>Ad DEI Gloriam / Et bonarum literarum profectum / JOHANNES ROBINSON S.T.P. Episc. LOND. / Hortante MARIA / nuper Conjuge eius amantissima / Et proprio erga ORIELENSES affectu motus / Hoc Ædificium F.F. / Et tres Exhibitiones fundavit. / A.D. MDCCXIX</t>
  </si>
  <si>
    <t>on wall above staircase 8</t>
  </si>
  <si>
    <t>ORIEL COLLEGE, EAST RANGE, Non Civil Parish - 1369688 | Historic England</t>
  </si>
  <si>
    <t>“Latin in Oxford” (p. 71)  translates this as: 'To the glory of God and the advancement of learning John Robinson, Doctor of Divinity, Bishop of London, erected this building and founded three exhibitions. He was moved to do so through the persuasion of Mary, his late and most loving wife, and by his own goodwill towards Oriel 1719' and adds “There is a Runic line beneath the plaque, of which the meaning is said to be  ‘Man is but dust’.</t>
  </si>
  <si>
    <t>IST1467</t>
  </si>
  <si>
    <t>SP 50252 07300</t>
  </si>
  <si>
    <t>Roger Dudman Way</t>
  </si>
  <si>
    <t>bridge to Cripley allotments</t>
  </si>
  <si>
    <t>1912 / HOBROUGH &amp; CO / CONTRACTORS / GLOUCESTER</t>
  </si>
  <si>
    <t>on western parapet</t>
  </si>
  <si>
    <t xml:space="preserve">see Grace's Guide for some information about this company https://www.gracesguide.co.uk/Hobrough_and_Co  </t>
  </si>
  <si>
    <t>IST1468</t>
  </si>
  <si>
    <t>SP 50451 06586</t>
  </si>
  <si>
    <t>Rewley Road</t>
  </si>
  <si>
    <t>Swing Bridge</t>
  </si>
  <si>
    <t>NATIONAL RAILWAY HERITAGE AWARDS / www.nrha.org.uk / THE RAILWAY HERITAGE TRUST / CONSERVATION AWARD / AWARDED TO / OXFORD PRESERVATION TRUST / FOR / REWLEY ROAD SWING BRIDGE / RESTORATION / PRESENTED BY / HRH THE DUKE OF GLOUCESTER / 2022</t>
  </si>
  <si>
    <t>round plaque fixed to the south railings</t>
  </si>
  <si>
    <t>Swing bridge, LNWR Station, Non Civil Parish - 1003651 | Historic England</t>
  </si>
  <si>
    <t>IST1469</t>
  </si>
  <si>
    <t>on five rainwater hoppers</t>
  </si>
  <si>
    <t>Extension by A R G Fenning built in 1913</t>
  </si>
  <si>
    <t>IST1470</t>
  </si>
  <si>
    <t>SP 50682 06545</t>
  </si>
  <si>
    <t>THE PAVILION CLOCK WAS PRESENTED BY / THE WORCESTER COLLEGE SOCIETY / TO MARK THE EIGHTIETH BIRTHDAY OF JOHN CECIL MASTERMAN, KNIGHT. / HONORARY FELLOW OF THE COLLEGE, / FORMERLY SCHOLAR AND PROVOST / AND FIRST PRESIDENT OF THE SOCIETY. / 12TH JANUARY 1971.</t>
  </si>
  <si>
    <t>to left of front door</t>
  </si>
  <si>
    <t>WORCESTER COLLEGE, Non Civil Parish - 1000465 | Historic England</t>
  </si>
  <si>
    <t>Pavilion is 'early C20' (NHLE description)</t>
  </si>
  <si>
    <t>IST1472</t>
  </si>
  <si>
    <t>SP 50462 07343</t>
  </si>
  <si>
    <t>Southmoor Road</t>
  </si>
  <si>
    <t>105-7</t>
  </si>
  <si>
    <t>18 85</t>
  </si>
  <si>
    <t>18 on tympanum of 107; 85 on no. 105</t>
  </si>
  <si>
    <t>semi-detached pair  by Wilkinson and Moore, built by Prickett</t>
  </si>
  <si>
    <t>IST1480</t>
  </si>
  <si>
    <t>SP 51335 05701</t>
  </si>
  <si>
    <t>Luther Street</t>
  </si>
  <si>
    <t>Medical Centre</t>
  </si>
  <si>
    <t>This plaque, unveiled on 28th January 1999, / by Dr Hilary Allinson, MBE and Mr David Collett / as representatives of the founders / commemorates the opening of this building / and acknowledges the many individuals, / from the past, present, and future, / who support the work of the centre.</t>
  </si>
  <si>
    <t>IST1501</t>
  </si>
  <si>
    <t>SP 52014 06657</t>
  </si>
  <si>
    <t>St Cross church</t>
  </si>
  <si>
    <t>A.D. MDCCCIII</t>
  </si>
  <si>
    <t>On sundial (S face of tower)</t>
  </si>
  <si>
    <t>CHURCH OF ST CROSS, Non Civil Parish - 1369450 | Historic England</t>
  </si>
  <si>
    <t>See also Margaret Stanier (1994) Oxford Sundials, pp. 24-5 which shows a picture of it before repainting and states that nothing is known about the erection of the sundial</t>
  </si>
  <si>
    <t>IST1510</t>
  </si>
  <si>
    <t>SP 51457 06245</t>
  </si>
  <si>
    <t>on pavement in front of Lincoln staircase 16</t>
  </si>
  <si>
    <t>Griffith Railway Foundry, Reading. Locking Safety Plate / Protected no. 2724 / Feb 23 1888</t>
  </si>
  <si>
    <t>On manhole cover</t>
  </si>
  <si>
    <t>Samuel Griffith started his foundry in Caversham Road, Reading, in 1878, moving to Vastern Road in 1899.</t>
  </si>
  <si>
    <t>IST1512</t>
  </si>
  <si>
    <t>SP 51866 06319</t>
  </si>
  <si>
    <t>on lead spout in north wall of front quad</t>
  </si>
  <si>
    <t>ST EDMUND HALL, NORTH RANGE, Non Civil Parish - 1046642 | Historic England</t>
  </si>
  <si>
    <t>IST1515</t>
  </si>
  <si>
    <t>SP 51096 06649</t>
  </si>
  <si>
    <t>Pusey Lane</t>
  </si>
  <si>
    <t>St Cross College</t>
  </si>
  <si>
    <t>IST1516</t>
  </si>
  <si>
    <t>SP 51474 06852</t>
  </si>
  <si>
    <t>Radcliffe Science Library (now Reuben College)</t>
  </si>
  <si>
    <t>The Worshipful Company of DRAPERS / of the City of LONDON / erected this building for the use of the / Library founded and endowed AD 1714 /by JOHN RADCLIFFE Doctor of Medicine / and presented it to the Chancellor, Masters / and Scholars of the University of OXFORD /the 18th day of June, AD 1901 / Cornelius Neale Dalton Esq. CB MASTER / Ernest Gardner Esq., Charles Fellows Pearson Esq., Henry Hayne Esq., Sebastian Edward Shorter Esq. WARDENS / William Phillips Sawyer Esq. CLERK</t>
  </si>
  <si>
    <t>wall facing Museum lawn</t>
  </si>
  <si>
    <t>IST1522</t>
  </si>
  <si>
    <t>SP 51650 06673</t>
  </si>
  <si>
    <t>Savile Road</t>
  </si>
  <si>
    <t>New College School</t>
  </si>
  <si>
    <t>first floor wall facing Savile Road</t>
  </si>
  <si>
    <t>IST1523</t>
  </si>
  <si>
    <t>first floor wall facing east</t>
  </si>
  <si>
    <t>IST1524</t>
  </si>
  <si>
    <t>SP 51734 06670</t>
  </si>
  <si>
    <t>Gradel Quadrangles</t>
  </si>
  <si>
    <t>THE GRADEL QUADRANGLES / THESE QUADRANGLES / MADE POSSIBLE BY THE GENEROSITY OF / CHRIS AND MIMI GRADEL / WERE OPENED BY THE VICE-CHANCELLOR / PROFESSOR IRENE TRACEY / ON 13TH APRIL 2024</t>
  </si>
  <si>
    <t>Lodge entrance</t>
  </si>
  <si>
    <t>IST1526</t>
  </si>
  <si>
    <t>SP 51471 05613</t>
  </si>
  <si>
    <t>Warnock House</t>
  </si>
  <si>
    <t>WARNOCK HOUSE / 1995</t>
  </si>
  <si>
    <t>On the Geoffrey Building, a Hertford College Annex.</t>
  </si>
  <si>
    <t>IST1528</t>
  </si>
  <si>
    <t>SP 50577 07821</t>
  </si>
  <si>
    <t>East wall beneath window</t>
  </si>
  <si>
    <t>CHURCH OF ST MARGARET, Non Civil Parish - 1068754 | Historic England</t>
  </si>
  <si>
    <t>IST1529</t>
  </si>
  <si>
    <t>SP 51623 07033</t>
  </si>
  <si>
    <t>Henry Wellcome Building of Gene Function</t>
  </si>
  <si>
    <t>Henry Wellcome Building / of Gene Function / opened by / Dr James D Watson / 7th September 2004</t>
  </si>
  <si>
    <t>IST1566</t>
  </si>
  <si>
    <t>19 / R / 12</t>
  </si>
  <si>
    <t>On cast iron rainwater heads to east elevation.</t>
  </si>
  <si>
    <t>IST1567</t>
  </si>
  <si>
    <t>Radcliffe Infirmary: main building</t>
  </si>
  <si>
    <t>On cast iron rainwater heads to north and south elevations.</t>
  </si>
  <si>
    <t>steel?</t>
  </si>
  <si>
    <t>THE RADCLIFFE INFIRMARY (MAIN BLOCK), Non Civil Parish - 1047066 | Historic England</t>
  </si>
  <si>
    <t>IST1570</t>
  </si>
  <si>
    <t>SP 51465 05533</t>
  </si>
  <si>
    <t>Salter's Cruisers</t>
  </si>
  <si>
    <t>18 / O / 58</t>
  </si>
  <si>
    <t>on gable facing west</t>
  </si>
  <si>
    <t>IST1579</t>
  </si>
  <si>
    <t>SP 51130 06832</t>
  </si>
  <si>
    <t>32a</t>
  </si>
  <si>
    <t>DIŒCESIS OXONIENSIS / TABULARIUM / ÆDIFICATUM / MDCCCL / SAMUELE / WILBERFORCE / S.T.P. / EPISCOPO.</t>
  </si>
  <si>
    <t>over porch doorway to former Oxford Diocesan Registry</t>
  </si>
  <si>
    <t>https://historicengland.org.uk/listing/the-list/list-entry/1368527?section=official-list-entry</t>
  </si>
  <si>
    <t>IST1581</t>
  </si>
  <si>
    <t>SP 51258 05936</t>
  </si>
  <si>
    <t>Pembroke College</t>
  </si>
  <si>
    <t>Rokos Quad</t>
  </si>
  <si>
    <t>Pembroke College Oxford /  NEW QUADRANGLES / AND BUILDINGS  OPENED BY /  HIS ROYAL HIGHNESS / THE DUKE OF KENT KG / 23rd APRIL 2013</t>
  </si>
  <si>
    <t>Plaque on wall</t>
  </si>
  <si>
    <t>IST1582</t>
  </si>
  <si>
    <t>SP 51659 06405</t>
  </si>
  <si>
    <t>Hertford College</t>
  </si>
  <si>
    <t>Q.B.V / HANC LAPIDEM / FACELLI NOVITER /INSTAVRATI MONVMENTVM / DEDICAVIT F. EPISCOPVS / OXONIENSIS / ADSISTENTE COLLEGIO / A.D. IIII KAL. JVLIAS / ANNO DOMINI / MCMVII</t>
  </si>
  <si>
    <t>Plaque in lobby</t>
  </si>
  <si>
    <t>various</t>
  </si>
  <si>
    <t>https://historicengland.org.uk/listing/the-list/list-entry/1199229?section=official-list-entry</t>
  </si>
  <si>
    <t>IST1583</t>
  </si>
  <si>
    <t>SP 51350 06366</t>
  </si>
  <si>
    <t>Ship Street range</t>
  </si>
  <si>
    <t>The Weather Vane on this Tower / was presented on May 5th 1999 / in fulfilment of the wish of / DR KEITH COX / Senior Research Fellow 1973-1998 / Vice-Principal 1995-1998</t>
  </si>
  <si>
    <t>IST1587</t>
  </si>
  <si>
    <t xml:space="preserve">SP 51584 07732 </t>
  </si>
  <si>
    <t>X / AD MAJOREM DEI GLORIAM / HOC SAXUM POSUIT / EDWARDUS STUART TALBOT / EPISCOPOUS OLIM WINTONIENSIS / HUIUS AULAE FUNDATOR / XXVII DIE MENSIS JANUARII / A.D. MCMXXXII</t>
  </si>
  <si>
    <t>Foundation stone ground level exterior wall</t>
  </si>
  <si>
    <t>IST1601</t>
  </si>
  <si>
    <t>SP 51508 07010</t>
  </si>
  <si>
    <t>Dorothy Hodgkin Road</t>
  </si>
  <si>
    <t>Le Gros Clark building</t>
  </si>
  <si>
    <t>On facade, just below parapet</t>
  </si>
  <si>
    <t>This stone makes a strong political point; two days later, Abingdon Borough Council ceased to exist, the Old Gaol was taken over by the new Vale of White Horse District Council, part of Oxfordshire.</t>
  </si>
  <si>
    <t>IST1608</t>
  </si>
  <si>
    <t>SP 51494 06985</t>
  </si>
  <si>
    <t>Dorothy Crowfoot Hodgkin Building</t>
  </si>
  <si>
    <t>ROYAL INSTITUTE OF BRITISH ARCHITECTS / 2009 / REGIONALARCHITECTURE AWARD</t>
  </si>
  <si>
    <t>external wall</t>
  </si>
  <si>
    <t>IST1609</t>
  </si>
  <si>
    <t>SP 51205 05620</t>
  </si>
  <si>
    <t>River House (2)</t>
  </si>
  <si>
    <t xml:space="preserve"> T &amp; K B 1914</t>
  </si>
  <si>
    <t>Facade first floor behind balcony</t>
  </si>
  <si>
    <t>IST1610</t>
  </si>
  <si>
    <t>SP 51583 06487</t>
  </si>
  <si>
    <t>Chapel of Our Lady</t>
  </si>
  <si>
    <t>19 / 24</t>
  </si>
  <si>
    <t>on weathervane</t>
  </si>
  <si>
    <t>https://historicengland.org.uk/listing/the-list/list-entry/1369642</t>
  </si>
  <si>
    <t>The initials refer to Thomas Bossom, a boat builder and river haulage contractor, and his wife Katherine (or Catherine) Alice Mary Bossom.</t>
  </si>
  <si>
    <t>IST1611</t>
  </si>
  <si>
    <t>SP 50998 06274</t>
  </si>
  <si>
    <t>https://historicengland.org.uk/listing/the-list/list-entry/1278775?section=official-list-entry</t>
  </si>
  <si>
    <t>The former chapel became part of Hertford College in 1924</t>
  </si>
  <si>
    <t>IST1612</t>
  </si>
  <si>
    <t>IST0573</t>
  </si>
  <si>
    <t>SP 53603 04337</t>
  </si>
  <si>
    <t>Oxford, Cowley</t>
  </si>
  <si>
    <t>Florence Park Road</t>
  </si>
  <si>
    <t>park gate piers</t>
  </si>
  <si>
    <t>FLORENCE PARK / THE LAND FOR THIS PARK / WAS PRESENTED BY / COUNCILLOR E E MOSS / (OF MESSRS N. MOSS &amp; SON LTD.  / TO THE CITY OF OXFORD / MAY 7TH 1934 / IN MEMORY OF HIS SISTER / FLORENCE</t>
  </si>
  <si>
    <t>left gatepier</t>
  </si>
  <si>
    <t>IST0574</t>
  </si>
  <si>
    <t>FLORENCE PARK / THIS PARK WAS OFFICIALLY / OPENED ON JULY 27TH 1936 / BY THE MAYOR, ALDERMEN / AND COUNCILLORS OF THE / CITY OF OXFORD / COUNCILLOR MRS MARY TOWNSEND / MAYOR / COUNCILLOR H.S.RODERS M.A. / SHERIFF / COUNCILLOR J.R. BENSON M.A / CHAIRMAN / PARKS &amp; RECREATION GROUNDS COMMITTEE</t>
  </si>
  <si>
    <t>right gatepost</t>
  </si>
  <si>
    <t>IST0575</t>
  </si>
  <si>
    <t>SP 53970 04651</t>
  </si>
  <si>
    <t>2A</t>
  </si>
  <si>
    <t>1998 / A.A</t>
  </si>
  <si>
    <t>IST0664</t>
  </si>
  <si>
    <t>SP 53597 03999</t>
  </si>
  <si>
    <t>Church Cowley Road</t>
  </si>
  <si>
    <t>Rose Hill Cemetery Lodge</t>
  </si>
  <si>
    <t>IST0665</t>
  </si>
  <si>
    <t>SP 54506 04271</t>
  </si>
  <si>
    <t>St Luke's church</t>
  </si>
  <si>
    <t>PEACE / BE WITHIN / + / THY WALLS / 22 JULY 1937</t>
  </si>
  <si>
    <t>at base of west wall</t>
  </si>
  <si>
    <t xml:space="preserve">Now Oxfordshire History Centre. Architects Harold Rogers and Max Surman. </t>
  </si>
  <si>
    <t>IST0685</t>
  </si>
  <si>
    <t>shops</t>
  </si>
  <si>
    <t>corner pediment</t>
  </si>
  <si>
    <t>at corner of Campbell Road above shop</t>
  </si>
  <si>
    <t>IST0686</t>
  </si>
  <si>
    <t>house</t>
  </si>
  <si>
    <t>at corner of Litton Road above house</t>
  </si>
  <si>
    <t>IST0751</t>
  </si>
  <si>
    <t>Beauchamp Lane</t>
  </si>
  <si>
    <t>John Bunyan Baptist Church</t>
  </si>
  <si>
    <t>THIS CHURCH IS / ERECTED TO THE / GLORY OF GOD / AND FOR / THE SERVICE / OF THE PEOPLE / 21 MARCH 1964</t>
  </si>
  <si>
    <t>on wall to left of entrance</t>
  </si>
  <si>
    <t>church opening in Oxford Mail 9.11.1964</t>
  </si>
  <si>
    <t>IST1031</t>
  </si>
  <si>
    <t>SP 54004 04032</t>
  </si>
  <si>
    <t>Between Towns Road</t>
  </si>
  <si>
    <t>At left side of John Allen Centre, facing Rymers Lane</t>
  </si>
  <si>
    <t>1900 / THE OXFORDSHIRE / STEAM PLOUGHING COMPY. / ENGINEERS</t>
  </si>
  <si>
    <t>On Dutch gable of reconstructed entrance to original works</t>
  </si>
  <si>
    <t>not quite: wall was reconstructed</t>
  </si>
  <si>
    <t>http://www.oxfordhistory.org.uk/streets/ghost_signs/oxon_steam_plough.html</t>
  </si>
  <si>
    <t>IST1032</t>
  </si>
  <si>
    <t>SP 54816 04661</t>
  </si>
  <si>
    <t>Hollow Way</t>
  </si>
  <si>
    <t>In gable: left of pair of semi-detached houses</t>
  </si>
  <si>
    <t>IST1034</t>
  </si>
  <si>
    <t>In gable: right of pair of semi-detached houses</t>
  </si>
  <si>
    <t>IST1035</t>
  </si>
  <si>
    <t>SP 54821 04670</t>
  </si>
  <si>
    <t>IST1036</t>
  </si>
  <si>
    <t>IST1037</t>
  </si>
  <si>
    <t>SP 54730 04460</t>
  </si>
  <si>
    <t>59 (Church of Our Lady Help of Christians Roman Catholic Church)</t>
  </si>
  <si>
    <t xml:space="preserve">CHURCH OF OUR LADY HELP OF CHRISTIANS / THIS STONE WAS LAID BY / HIS LORDSHIP THE RIGHT REVEREND / HUMPHREY BRIGHT / BISHOP OF SOLI / ON 9TH SEPTEMBER 1961 / DURING THE REIGN OF POPE JOHN XXIII / WALDEN &amp; SON (HENLEY) LTD. /  BUILDERS. / CHEVALIER PATRICK SHEAHAN K.S.S. /  BALLARD &amp; BEESE ARCHITECTS.
</t>
  </si>
  <si>
    <t>On front wall of church building, to right of entrance</t>
  </si>
  <si>
    <t>IST1038</t>
  </si>
  <si>
    <t>SP 54912 04807</t>
  </si>
  <si>
    <t>Horspath Road</t>
  </si>
  <si>
    <t>1  &amp; 3</t>
  </si>
  <si>
    <t>On shared front gable of semi-detached pair</t>
  </si>
  <si>
    <t>IST1110</t>
  </si>
  <si>
    <t>SP 54426 04295</t>
  </si>
  <si>
    <t>Congregational Church</t>
  </si>
  <si>
    <t>TO THE / GLORY OF GOD / THIS STONE WAS / LAID BY THE / REV. W.B. SELBIE D.D. / PRINCIPAL OF / MANSFIELD COLLEGE / OCTOBER 24 1929 / ON BEHALF OF THE / CONGREGATIONAL / UNION OF / ENGLAND &amp; WALES</t>
  </si>
  <si>
    <t>To left of front entrance</t>
  </si>
  <si>
    <t>Now Grace Church</t>
  </si>
  <si>
    <t>IST1198</t>
  </si>
  <si>
    <t>SP 53734 04187</t>
  </si>
  <si>
    <t>Lytton Road</t>
  </si>
  <si>
    <t>33a</t>
  </si>
  <si>
    <t>M K D / W S D / 2005</t>
  </si>
  <si>
    <t>Application 04/01842/FUL for two-storey side extension. MKD is Mazhar Kamal Dogar</t>
  </si>
  <si>
    <t>IST1232</t>
  </si>
  <si>
    <t>SP 54736 04627</t>
  </si>
  <si>
    <t>Crescent Road</t>
  </si>
  <si>
    <t>IST1235</t>
  </si>
  <si>
    <t>SP 54737 04620</t>
  </si>
  <si>
    <t>Temple Road</t>
  </si>
  <si>
    <t>72 (left) and 70 (right)</t>
  </si>
  <si>
    <t>HILL VILLAS / 1892</t>
  </si>
  <si>
    <t>Between first-floor windows of this pair of houses</t>
  </si>
  <si>
    <t>IST1256</t>
  </si>
  <si>
    <t>SP 54415 04274</t>
  </si>
  <si>
    <t>166, Benfield and Loxley</t>
  </si>
  <si>
    <t>rainwater head on side of building</t>
  </si>
  <si>
    <t>IST1359</t>
  </si>
  <si>
    <t>SP 54457 94116</t>
  </si>
  <si>
    <t>Cowley Conservative Club</t>
  </si>
  <si>
    <t>on keystone of front door</t>
  </si>
  <si>
    <t>site has been purchsed for demolition and replacement by student accommodation due 2025</t>
  </si>
  <si>
    <t>IST1360</t>
  </si>
  <si>
    <t>SP 54056 03941</t>
  </si>
  <si>
    <t>Crowell Road</t>
  </si>
  <si>
    <t>OXFORD AND E.G. / ASSN / 1ST JUNE / 1940</t>
  </si>
  <si>
    <t>in wall beside doorway</t>
  </si>
  <si>
    <t>now a hall since new church built 1960 (q.v.) There are a number of other stones in the wall, with LITTLEMORE, NEW ROAD CHAPEL, MRS L M HARRIS, CHARLTON…and others too difficult to see from pavement.</t>
  </si>
  <si>
    <t>IST1401</t>
  </si>
  <si>
    <t>SP 54521 04392</t>
  </si>
  <si>
    <t>Congregational chapel (former)</t>
  </si>
  <si>
    <t>A D / 1878</t>
  </si>
  <si>
    <t xml:space="preserve">Gable to street: central and just above stone plinth </t>
  </si>
  <si>
    <t>very worn. See BoE Oxford (forthcoming)</t>
  </si>
  <si>
    <t>IST1508</t>
  </si>
  <si>
    <t>SP 54141 04713</t>
  </si>
  <si>
    <t>Marsh Road</t>
  </si>
  <si>
    <t>42/44</t>
  </si>
  <si>
    <t>W + B / 1870</t>
  </si>
  <si>
    <t>façade, under eaves</t>
  </si>
  <si>
    <t>IST1120</t>
  </si>
  <si>
    <t>SP 50787 10160</t>
  </si>
  <si>
    <t>Oxford, Cutteslowe</t>
  </si>
  <si>
    <t>Jackson Road</t>
  </si>
  <si>
    <t>64 (Priory Court)</t>
  </si>
  <si>
    <t>On side facing Elsfield Way (A40), under first-floor window</t>
  </si>
  <si>
    <t>IST0010</t>
  </si>
  <si>
    <t>SP 52930 07561</t>
  </si>
  <si>
    <t>Oxford, East</t>
  </si>
  <si>
    <t>Marston Road</t>
  </si>
  <si>
    <t>LAID BY / THE REVD. JOHN HARRISON MILNES M.A. / CHAIRMAN OF THE / GEORGE STREET CHAPEL / FUND TRUSTEES / THE 16TH DAY OF FEBRUARY 1939</t>
  </si>
  <si>
    <t>to right of front door</t>
  </si>
  <si>
    <t>IST0011</t>
  </si>
  <si>
    <t>SP 53177 05462</t>
  </si>
  <si>
    <t>Cowley Road</t>
  </si>
  <si>
    <t>Church of St Mary and St John</t>
  </si>
  <si>
    <t>The Glass Screen and Doors and the re-sited Baptistery / were dedicated by / Richard Lord Bishop of Oxford / on February 8th 1989</t>
  </si>
  <si>
    <t>CHURCH OF ST MARY AND ST JOHN, Non Civil Parish - 1369345 | Historic England</t>
  </si>
  <si>
    <t>IST0022</t>
  </si>
  <si>
    <t>SP 53062 05001</t>
  </si>
  <si>
    <t>Charles Street</t>
  </si>
  <si>
    <t>St Alban the Martyr</t>
  </si>
  <si>
    <t>IN FESTO / MCMXXVIII / SANCTI ALBANI/ A M D G in corners</t>
  </si>
  <si>
    <t>T Laurence Dale, completed 1933.</t>
  </si>
  <si>
    <t>IST0026</t>
  </si>
  <si>
    <t>SP 52956 05634</t>
  </si>
  <si>
    <t>190-196 Co-op  (now O2 Academy)</t>
  </si>
  <si>
    <t>panel in central gable</t>
  </si>
  <si>
    <t>former co-op</t>
  </si>
  <si>
    <t>IST0027</t>
  </si>
  <si>
    <t>SP 52650 05775</t>
  </si>
  <si>
    <t>Marston Street</t>
  </si>
  <si>
    <t>63A</t>
  </si>
  <si>
    <t>RMA / 2010</t>
  </si>
  <si>
    <t>panel in gable</t>
  </si>
  <si>
    <t>another RMA plaque (2020) is further up Cowley Road</t>
  </si>
  <si>
    <t>IST0037</t>
  </si>
  <si>
    <t>St Clement's Street</t>
  </si>
  <si>
    <t>Stones Almshouses</t>
  </si>
  <si>
    <t>This Hospital for ye Poor and Sick was Founded by The Reverend Mr WILLm STONE Principal of Newe Inn Hall In Hopes of Thy Assistance AnDm 1700</t>
  </si>
  <si>
    <t xml:space="preserve">cartouche in pediment </t>
  </si>
  <si>
    <t>STONES ALMSHOUSES (8 TENEMENTS), Oxford - 1047125 | Historic England</t>
  </si>
  <si>
    <t>IST0042</t>
  </si>
  <si>
    <t>The Plain</t>
  </si>
  <si>
    <t>Victoria Fountain</t>
  </si>
  <si>
    <t>VICTORIA FOUNTAIN / Inaugurated by / HRH PRINCESS LOUISE / May 25 1899</t>
  </si>
  <si>
    <t>plaque on central column (also date insribed on stonework)</t>
  </si>
  <si>
    <t>VICTORIA FOUNTAIN, Oxford - 1369436 | Historic England</t>
  </si>
  <si>
    <r>
      <rPr>
        <sz val="10"/>
        <rFont val="Arial"/>
        <family val="2"/>
      </rPr>
      <t xml:space="preserve">There is also a stone on the plinth of the fountain - see Adams, </t>
    </r>
    <r>
      <rPr>
        <i/>
        <sz val="10"/>
        <rFont val="Arial"/>
        <family val="2"/>
      </rPr>
      <t>Latin in Oxford</t>
    </r>
    <r>
      <rPr>
        <sz val="10"/>
        <rFont val="Arial"/>
        <family val="2"/>
      </rPr>
      <t xml:space="preserve"> (1994) p. 93 and image DSCN6511; DSCN6508 records restoration in 2009.</t>
    </r>
  </si>
  <si>
    <t>IST0062</t>
  </si>
  <si>
    <t>SP 52538 06185</t>
  </si>
  <si>
    <t>Site of St Clement's infant school</t>
  </si>
  <si>
    <t>On façade of Richardson Court</t>
  </si>
  <si>
    <t xml:space="preserve">School demolished </t>
  </si>
  <si>
    <t>IST0084</t>
  </si>
  <si>
    <t>SP 52585 05847</t>
  </si>
  <si>
    <t>Methodist Church Centre</t>
  </si>
  <si>
    <t>THIS STONE WAS LAID / BY / MR. C. EARLY, J.P. / JULY 30TH 1903.</t>
  </si>
  <si>
    <t>foundation stones</t>
  </si>
  <si>
    <t>COWLEY ROAD METHODIST CHURCH, Non Civil Parish - 1047330 | Historic England</t>
  </si>
  <si>
    <t>Architect Stephen Salter. Walter Slaughter was a local grocer. https://www.cowleyroadmethodists.org.uk/walterslaughter.htm</t>
  </si>
  <si>
    <t>IST0086</t>
  </si>
  <si>
    <t>SP 52239 06048</t>
  </si>
  <si>
    <t>Waynflete Building</t>
  </si>
  <si>
    <t>A • D • MCMLX • COLL • B • M • MAGD • IN • HON • WW • FUND • POST • AN • D • HOC • AED • FI • FE • EX • ALUM • MUN</t>
  </si>
  <si>
    <t>West façade cornice</t>
  </si>
  <si>
    <t xml:space="preserve">Anno Domini MCMLX Collegium beatae Mariae Magdalenae in honorem Willelmi Waynflete fundatoris post annos D hoc aedificium fieri fecit ex alumnorum munificentia translation "In the year of our Lord 1960 the College of St. Mary Magdalen had this building built in honour of its founder William Waynflete after 500 years, out of the generosity of its Old Members" See also https://archive-cat.magd.ox.ac.uk/records/FA23 </t>
  </si>
  <si>
    <t>IST0269</t>
  </si>
  <si>
    <t>BMT</t>
  </si>
  <si>
    <t>SP 52662 06063?</t>
  </si>
  <si>
    <t>St Clements Street</t>
  </si>
  <si>
    <t>81?, St Aloysius Roman Catholic School</t>
  </si>
  <si>
    <t>in a decorative pediment</t>
  </si>
  <si>
    <r>
      <rPr>
        <sz val="10"/>
        <rFont val="Arial"/>
        <family val="2"/>
      </rPr>
      <t xml:space="preserve">From Oxford City Council, </t>
    </r>
    <r>
      <rPr>
        <i/>
        <sz val="10"/>
        <rFont val="Arial"/>
        <family val="2"/>
      </rPr>
      <t>Conservation Area Appraisal: St Clement’s &amp; Iffley Road</t>
    </r>
    <r>
      <rPr>
        <sz val="10"/>
        <rFont val="Arial"/>
        <family val="2"/>
      </rPr>
      <t xml:space="preserve">, 2009: 'The former St Ignatius Chapel (1793) and St Aloysius Roman Catholic School (1909) have now been converted to commercial use. The chapel is tucked away to the rear of...  http://www.headington.org.uk/history/schools/stjoseph.htm </t>
    </r>
  </si>
  <si>
    <t>IST0270</t>
  </si>
  <si>
    <t>SP 52571 06040</t>
  </si>
  <si>
    <t>87, Roberts Pianos</t>
  </si>
  <si>
    <t>in a round topped, rectangular plaque</t>
  </si>
  <si>
    <t>stone set into brick wall</t>
  </si>
  <si>
    <t>IST0396</t>
  </si>
  <si>
    <t>THIS STONE WAS LAID / BY / MR. C. STEVENS. / JULY 30TH 1903.</t>
  </si>
  <si>
    <t>IST0397</t>
  </si>
  <si>
    <t>THIS STONE WAS LAID / BY / ALDERMAN SALTER.  J.P. /  [blank plate]</t>
  </si>
  <si>
    <t>IST0398</t>
  </si>
  <si>
    <t>THIS STONE WAS LAID / BY / MR. W. SLAUGHTER. / JULY 30TH 1903.</t>
  </si>
  <si>
    <t>IST0399</t>
  </si>
  <si>
    <t>THIS STONE WAS LAID  / BY / MRS. R.W. PERKS. / JULY 30TH 1903.</t>
  </si>
  <si>
    <t>IST0541</t>
  </si>
  <si>
    <t>SP 52558 05514</t>
  </si>
  <si>
    <t>Denmark Street</t>
  </si>
  <si>
    <t>1-4 Monard Terrace</t>
  </si>
  <si>
    <t>K.J.W / T.B.M / P.A.R / 1992</t>
  </si>
  <si>
    <t>on James St gable</t>
  </si>
  <si>
    <t>for K J Wilkins, T B Monaghan and P A Richards, see planning application 91/01057/NFH | Erection of two storey building providing 4 three- bedroom houses. Provision of four parking spaces with new vehicular access from James Street (Amended Plans). (1-4 M</t>
  </si>
  <si>
    <t>IST0542</t>
  </si>
  <si>
    <t>SP 52660 05592</t>
  </si>
  <si>
    <t>James Street</t>
  </si>
  <si>
    <t>34-36</t>
  </si>
  <si>
    <t>over central carriageway</t>
  </si>
  <si>
    <t>90/00452/NFH Built by Lee and Ross for St Stephen's House. Land at James Street - 2 3 bed &amp; 1 4 bed houses with single garage &amp; 3 car spaces on land between 33-38 James St. Front boundary walls, alterations to access. 8 car spaces on land between 8 &amp; 11 J</t>
  </si>
  <si>
    <t>IST0543</t>
  </si>
  <si>
    <t>SP 52658 05771</t>
  </si>
  <si>
    <t>118A Cowley Road</t>
  </si>
  <si>
    <t>gable</t>
  </si>
  <si>
    <t>IST0545</t>
  </si>
  <si>
    <t>SP 52880 05299</t>
  </si>
  <si>
    <t>Hurst Street</t>
  </si>
  <si>
    <t>ALMA 1901 VILLA</t>
  </si>
  <si>
    <t>IST0546</t>
  </si>
  <si>
    <t>SP 53036 05430</t>
  </si>
  <si>
    <t xml:space="preserve">Leopold Street </t>
  </si>
  <si>
    <t>15, Leopold House</t>
  </si>
  <si>
    <t>LEOPOLD / HOUSE / 1973</t>
  </si>
  <si>
    <t>IST0547</t>
  </si>
  <si>
    <t>SP 52975 05385</t>
  </si>
  <si>
    <t>24A/B</t>
  </si>
  <si>
    <t>first floor between windows</t>
  </si>
  <si>
    <t>IST0576</t>
  </si>
  <si>
    <t>SP 53557 05114</t>
  </si>
  <si>
    <t>in gable to Cowley Road</t>
  </si>
  <si>
    <t>IST0577</t>
  </si>
  <si>
    <t>SP 52546 05829</t>
  </si>
  <si>
    <t>IST0578</t>
  </si>
  <si>
    <t>ASHKEN / 1999</t>
  </si>
  <si>
    <t>IST0579</t>
  </si>
  <si>
    <t>SP 53035 05590</t>
  </si>
  <si>
    <t>222-224</t>
  </si>
  <si>
    <t>R.M.A / 2020</t>
  </si>
  <si>
    <t>in gable on Randolph St elevation</t>
  </si>
  <si>
    <t>TAJ HOUSE on Cowley Road elevation</t>
  </si>
  <si>
    <t>IST0584</t>
  </si>
  <si>
    <t>IN HONOREM VICTORIA D.G RIT. REG./ A.D. MDCCCXCVII DUODECIM JAM LUSTRA COMPLENTIS / FONTEM ISTUM CUM HOROLOGIO PARANDUM  CURAVIT CUM UXORE G. HERBERT MORRELL SENATOR</t>
  </si>
  <si>
    <t>on plinth</t>
  </si>
  <si>
    <t>Latin in Oxford p. 93</t>
  </si>
  <si>
    <t>IST0585</t>
  </si>
  <si>
    <t>RESTORED 2009 / by Oxford City Council / Oxford Preservation Trust / Supported by / East Area Parliament, Magdalen College and / CPRE Oxfordshire Buildings Preservation Trust</t>
  </si>
  <si>
    <t>IST0586</t>
  </si>
  <si>
    <t>SP 52231 05966</t>
  </si>
  <si>
    <t>Cowley Place</t>
  </si>
  <si>
    <t>Magdalen College School</t>
  </si>
  <si>
    <t>COLL. B.M.MAGD. SCHOLA . GRAMMATICALIS . A.D. MCCCCLXXX . FVNDATA . INSTAVRATA . A.D. MDCCCXCIV</t>
  </si>
  <si>
    <t>beneath cornice on west side facing Botanic Garden</t>
  </si>
  <si>
    <t>MAGDALEN COLLEGE SCHOOL, Non Civil Parish - 1369343 | Historic England</t>
  </si>
  <si>
    <t>Architect A W Blomfield</t>
  </si>
  <si>
    <t>IST0657</t>
  </si>
  <si>
    <t>A.D. 1899</t>
  </si>
  <si>
    <t>on central column</t>
  </si>
  <si>
    <t>IST0658</t>
  </si>
  <si>
    <t>SP 52190 05717</t>
  </si>
  <si>
    <t>St Hilda's College</t>
  </si>
  <si>
    <t>Wolfson Building</t>
  </si>
  <si>
    <t>WOLFSON BUILDING 1963</t>
  </si>
  <si>
    <t>IST0659</t>
  </si>
  <si>
    <t>SP 52118 05687</t>
  </si>
  <si>
    <t>Jacqueline du Pre Music Building</t>
  </si>
  <si>
    <t>THE FOUNDATION STONE / OF THIS BUILDING ERECTED IN MEMORY / OF JACQUELINE DU PRE HONORARY FELLOW / OF SAINT HILDA'S COLLEGE WAS LAID BY / PROFESSOR WILLIAM PLEETH ON THE / 4TH OF DECEMBER 1994 / ARCHITECTS VAN HEYNIGEN &amp; HAWARD / CONTRACTORS KINGERLEE LTD.</t>
  </si>
  <si>
    <t>inside entrance lobby</t>
  </si>
  <si>
    <t>IST0669</t>
  </si>
  <si>
    <t>786 / A. J. DOGAR / 2001</t>
  </si>
  <si>
    <t>IST0691</t>
  </si>
  <si>
    <t>SP 52173 05812</t>
  </si>
  <si>
    <t xml:space="preserve">THIS STONE COMMEMORATES THE / VISIT TO ST HILDA’S COLLEGE OF / H.R.H. THE PRINCESS MARGARET ON / JUNE 3RD 1954 TO CELEBRATE THE / BEGINNING OF THE NEW BUILDINGS. </t>
  </si>
  <si>
    <t xml:space="preserve">brick wall </t>
  </si>
  <si>
    <t>ST HILDAS COLLEGE, PIERS AND GATES TO SOUTH BUILDING, Non Civil Parish - 1046646 | Historic England</t>
  </si>
  <si>
    <t>IST0979</t>
  </si>
  <si>
    <t>Essex Street</t>
  </si>
  <si>
    <t>SS Mary &amp; John School</t>
  </si>
  <si>
    <t>School of St Mary and St John: / This stone was laid by the Right / Rev William Stubbs D.D. Bishop of the / Diocese on Wednesday in  Whitsun Week / June v A.D. mdcccxcv</t>
  </si>
  <si>
    <t>Wall at rear of school</t>
  </si>
  <si>
    <t>IST0980</t>
  </si>
  <si>
    <t>THIS BUILDING, / BADLY DAMAGED BY FIRE / ON JUNE 15TH 1991, / WAS REOPENED ON SEPTEMBER 17TH 199[-] / BY THE VENERABLE FRANK WESTON / ARCHDEACON OF OXFORD / Leave the fire ashes, what survives is gold.</t>
  </si>
  <si>
    <t>IST1039</t>
  </si>
  <si>
    <t>SP 52692 05206</t>
  </si>
  <si>
    <t>Aston Street</t>
  </si>
  <si>
    <t>3 &amp; 5</t>
  </si>
  <si>
    <t>1886 ?IHD</t>
  </si>
  <si>
    <t>On square stone between first-floor windows of this semi-detached pair</t>
  </si>
  <si>
    <t>IST1040</t>
  </si>
  <si>
    <t>SP 53884 05161</t>
  </si>
  <si>
    <t>Barracks Lane</t>
  </si>
  <si>
    <t>116C</t>
  </si>
  <si>
    <t>IST1041</t>
  </si>
  <si>
    <t>SP 52653 05417</t>
  </si>
  <si>
    <t>Bullingdon Road</t>
  </si>
  <si>
    <t>53 &amp; 54</t>
  </si>
  <si>
    <t>Between first-floor windows of  the of semi-detached pair</t>
  </si>
  <si>
    <t>IST1042</t>
  </si>
  <si>
    <t>77 (Stonor Villa)</t>
  </si>
  <si>
    <t>STONOR / VILLA / 1873</t>
  </si>
  <si>
    <t>IST1043</t>
  </si>
  <si>
    <t>78 (Bedford Villa)</t>
  </si>
  <si>
    <t>BEDFORD / VILLA / 1873</t>
  </si>
  <si>
    <t>IST1044</t>
  </si>
  <si>
    <t>SP 53071 04991</t>
  </si>
  <si>
    <t>St Alban's Church (now St Alban's Hall)</t>
  </si>
  <si>
    <t>A.M.D.G. / This stone was laid on / EASTER SUNDAY 1986 BY /Mr. STANLEY STEVENS / and the children/ of the church. / +</t>
  </si>
  <si>
    <t>On the wall of the newer building running down right-hand side of site</t>
  </si>
  <si>
    <t>IST1045</t>
  </si>
  <si>
    <t>SP 53001 05605</t>
  </si>
  <si>
    <t>212 (Raja House)</t>
  </si>
  <si>
    <t>RMA / 2007</t>
  </si>
  <si>
    <t>On first floor of side facing Leon Close</t>
  </si>
  <si>
    <t>IST1046</t>
  </si>
  <si>
    <t>SP 53651 04974</t>
  </si>
  <si>
    <t>219 / R.M.H.  2013</t>
  </si>
  <si>
    <t>IST1047</t>
  </si>
  <si>
    <t>SP 52565 05509</t>
  </si>
  <si>
    <t>5 Monard Terrace</t>
  </si>
  <si>
    <t>T.B.M. / P.A.R. / 1990</t>
  </si>
  <si>
    <t>Above main gate</t>
  </si>
  <si>
    <t>T.B.M. = T. B. Monaghan and P.A. R. = P. A. Richards (planning application submitted on their behalf)</t>
  </si>
  <si>
    <t>IST1048</t>
  </si>
  <si>
    <t>SP 53250 05639</t>
  </si>
  <si>
    <t>Divinity Road</t>
  </si>
  <si>
    <t>IST1049</t>
  </si>
  <si>
    <t>SP 53141 05244</t>
  </si>
  <si>
    <t>5 &amp; 7</t>
  </si>
  <si>
    <t>Between first-floor bay windows of this pair of houses</t>
  </si>
  <si>
    <t>IST1050</t>
  </si>
  <si>
    <t>SP 53708 05061</t>
  </si>
  <si>
    <t>Glanville Road</t>
  </si>
  <si>
    <t>IST1051</t>
  </si>
  <si>
    <t>IST1052</t>
  </si>
  <si>
    <t>SP 53746 05113</t>
  </si>
  <si>
    <t>F M. / 1927</t>
  </si>
  <si>
    <t>In  gable</t>
  </si>
  <si>
    <t>F.M. probably Frederick John Morris, first coccupant</t>
  </si>
  <si>
    <t>IST1053</t>
  </si>
  <si>
    <t>SP 53677 05918</t>
  </si>
  <si>
    <t>Hill Top Road</t>
  </si>
  <si>
    <t>IST1054</t>
  </si>
  <si>
    <t>SP 53748 05823</t>
  </si>
  <si>
    <t>46 (Hill Top House)</t>
  </si>
  <si>
    <t>HILL TOP / HOUSE / 1922</t>
  </si>
  <si>
    <t>On left gate pier</t>
  </si>
  <si>
    <t>IST1055</t>
  </si>
  <si>
    <t>Above door on side extension</t>
  </si>
  <si>
    <t>IST1056</t>
  </si>
  <si>
    <t>SP 53785 05822</t>
  </si>
  <si>
    <t>Berween ground-floor and first-floor window</t>
  </si>
  <si>
    <t>IST1057</t>
  </si>
  <si>
    <t>SP 53123 04917</t>
  </si>
  <si>
    <t>Howard Street</t>
  </si>
  <si>
    <t>Community Garden</t>
  </si>
  <si>
    <t>HOWARD STREET / COMMUNITY GARDEN 2004</t>
  </si>
  <si>
    <t>On side wall of a building facing Catherine Street</t>
  </si>
  <si>
    <t>IST1058</t>
  </si>
  <si>
    <t>19 04</t>
  </si>
  <si>
    <t>IST1059</t>
  </si>
  <si>
    <t>SP 53278 05011</t>
  </si>
  <si>
    <t>1886/ CONSTANTIA / CASA</t>
  </si>
  <si>
    <t>IST1060</t>
  </si>
  <si>
    <t>SP 52679 05171</t>
  </si>
  <si>
    <t>A D 1886</t>
  </si>
  <si>
    <t>Just under roof dormer</t>
  </si>
  <si>
    <t>IST1061</t>
  </si>
  <si>
    <t>SP 52846 04872</t>
  </si>
  <si>
    <t>THE 1903 LIMES</t>
  </si>
  <si>
    <t>Over front porch</t>
  </si>
  <si>
    <t>IST1062</t>
  </si>
  <si>
    <t>SP 52709 05616</t>
  </si>
  <si>
    <t>47A (James House)</t>
  </si>
  <si>
    <t>IST1063</t>
  </si>
  <si>
    <t>SP 52566 05984</t>
  </si>
  <si>
    <t>Jeune Street</t>
  </si>
  <si>
    <t>IST1064</t>
  </si>
  <si>
    <t>SP 52563 05975</t>
  </si>
  <si>
    <t>IST1065</t>
  </si>
  <si>
    <t>SP 52574 05963</t>
  </si>
  <si>
    <t>IST1066</t>
  </si>
  <si>
    <t>SP 52908 05131</t>
  </si>
  <si>
    <t>Magdalen Road</t>
  </si>
  <si>
    <t xml:space="preserve">Between 41 &amp; 42: Mission Hall (now Magdalen Road Evangelical Free Church) </t>
  </si>
  <si>
    <t>THIS STONE / WAS LAID BY / MR. R.J. GRUBB / [JULY 18TH 1901]</t>
  </si>
  <si>
    <t>Left of entrance: First of ten foundation stones</t>
  </si>
  <si>
    <t>IST1067</t>
  </si>
  <si>
    <t>THIS STONE / WAS LAID BY / MR. &amp; MRS. G. KEMPSON / JULY 18TH 1901</t>
  </si>
  <si>
    <t>Left of entrance: Second of five foundation stones</t>
  </si>
  <si>
    <t>IST1068</t>
  </si>
  <si>
    <t>THIS STONE / WAS LAID BY / ALDERMAN G.W. COOPER / JULY 18TH 1901</t>
  </si>
  <si>
    <t>Left of entrance: Third of ten foundation stones</t>
  </si>
  <si>
    <t>IST1069</t>
  </si>
  <si>
    <t>THIS STONE / WAS LAID BY / MR. W. SLAUGHTER / JULY 18TH 1901</t>
  </si>
  <si>
    <t>Left of entrance: Fourth of five foundation stones</t>
  </si>
  <si>
    <t>IST1070</t>
  </si>
  <si>
    <t>THIS STONE / WAS LAID BY / MR. … …IFF… [?GRIFFIN]  / JULY 18TH 1901</t>
  </si>
  <si>
    <t>Left of entrance: Fifth of ten foundation stones</t>
  </si>
  <si>
    <t>IST1071</t>
  </si>
  <si>
    <t>THIS STONE / WAS LAID BY / MR. H. SMART / JULY 18TH 1901</t>
  </si>
  <si>
    <t>Right of entrance: Sixth of ten foundation stones</t>
  </si>
  <si>
    <t>IST1072</t>
  </si>
  <si>
    <t>THIS STONE / WAS LAID BY / MR. &amp; MRS. R.A. TALBOYS / JULY 18TH 1901</t>
  </si>
  <si>
    <t>Right of entrance: Seventh of ten foundation stones</t>
  </si>
  <si>
    <t>IST1073</t>
  </si>
  <si>
    <t>THIS STONE / WAS LAID BY / MR. S. FROUDE  / JULY 18TH 1901</t>
  </si>
  <si>
    <t>Right of entrance: Eighth of ten foundation stones</t>
  </si>
  <si>
    <t>IST1074</t>
  </si>
  <si>
    <t>THIS STONE / WAS LAID BY / MR. R.R. ALDEN / JULY 18TH 1901</t>
  </si>
  <si>
    <t>Right of entrance: Ninth of ten foundation stones</t>
  </si>
  <si>
    <t>IST1075</t>
  </si>
  <si>
    <t>THIS STONE / WAS LAID BY / MR. C. DENNIS / JULY 18TH 1901</t>
  </si>
  <si>
    <t>Right of entrance: Tenth of ten foundation stones</t>
  </si>
  <si>
    <t>IST1076</t>
  </si>
  <si>
    <t>SP 52536 05649</t>
  </si>
  <si>
    <t>2009 / Between the idea / and the reality / falls the shadow</t>
  </si>
  <si>
    <t>On plaque with sundial  above door</t>
  </si>
  <si>
    <t>?marble</t>
  </si>
  <si>
    <t>IST1077</t>
  </si>
  <si>
    <t>SP 52775 04819</t>
  </si>
  <si>
    <t>Parker Street</t>
  </si>
  <si>
    <t>19-21</t>
  </si>
  <si>
    <t>Above the and between the doors of the semi-detached pair</t>
  </si>
  <si>
    <t>IST1078</t>
  </si>
  <si>
    <t>SP 52763 04788</t>
  </si>
  <si>
    <t>IST1079</t>
  </si>
  <si>
    <t>SP 52768 04780</t>
  </si>
  <si>
    <t>IST1080</t>
  </si>
  <si>
    <t>SP 53070 05075</t>
  </si>
  <si>
    <t>Percy Street</t>
  </si>
  <si>
    <t>65 &amp; 66</t>
  </si>
  <si>
    <t>In between first-floor windows of this pair of houses</t>
  </si>
  <si>
    <t>atone</t>
  </si>
  <si>
    <t>IST1081</t>
  </si>
  <si>
    <t>SP 52608 06045</t>
  </si>
  <si>
    <t>80 (Brian Lewis House)</t>
  </si>
  <si>
    <t>BRIAN LEWIS HOUSE / This ABBEYFIELD HOUSE / was officially opened by / THE LORD MAYOR OF OXFORD / Cllr Mrs ELIZABETH STANDINGFORD, JP. / on 22nd APRIL  1988.</t>
  </si>
  <si>
    <t xml:space="preserve">Two plaques to left of main door of former Rectory </t>
  </si>
  <si>
    <t>Wood</t>
  </si>
  <si>
    <t>IST1082</t>
  </si>
  <si>
    <t>SP 52933 05368</t>
  </si>
  <si>
    <t>St Mary's Road</t>
  </si>
  <si>
    <t>W B R / 1865</t>
  </si>
  <si>
    <t>Between windows on first floor</t>
  </si>
  <si>
    <t>IST1083</t>
  </si>
  <si>
    <t>SP 52941 05394</t>
  </si>
  <si>
    <t>Between 103 &amp; 104, set back from road</t>
  </si>
  <si>
    <t>O C S. BOOT REPAIRING /  DEPARTMENT / 1933</t>
  </si>
  <si>
    <t>Above central door</t>
  </si>
  <si>
    <t>OCS is Oxford Co-operative Society</t>
  </si>
  <si>
    <t>IST1084</t>
  </si>
  <si>
    <t>SP 53533 05782</t>
  </si>
  <si>
    <t>Southfield Road</t>
  </si>
  <si>
    <t>IST1085</t>
  </si>
  <si>
    <t>79 &amp; 81</t>
  </si>
  <si>
    <t>Between first-floor windows of the semi-detached pair</t>
  </si>
  <si>
    <t>IST1086</t>
  </si>
  <si>
    <t>SP 53541 05785</t>
  </si>
  <si>
    <t>85 &amp; 87</t>
  </si>
  <si>
    <t>IST1087</t>
  </si>
  <si>
    <t>SP 53614 05834</t>
  </si>
  <si>
    <t>In a trefoil on square stone in gable</t>
  </si>
  <si>
    <t>IST1088</t>
  </si>
  <si>
    <t>IST1089</t>
  </si>
  <si>
    <t>SP 52898 05215</t>
  </si>
  <si>
    <t>Stanley Road</t>
  </si>
  <si>
    <t>45 &amp; 47</t>
  </si>
  <si>
    <t>In centre of semi-detached pair, just under roof</t>
  </si>
  <si>
    <t>?stone</t>
  </si>
  <si>
    <t>IST1090</t>
  </si>
  <si>
    <t>SP 52480 05264</t>
  </si>
  <si>
    <t>Stratford Street</t>
  </si>
  <si>
    <t>16 &amp; 18</t>
  </si>
  <si>
    <t>IST1091</t>
  </si>
  <si>
    <t>SP 53365 05679</t>
  </si>
  <si>
    <t>Warneford Road</t>
  </si>
  <si>
    <t>24 &amp; 26</t>
  </si>
  <si>
    <t>IST1105</t>
  </si>
  <si>
    <t>SP 52995 04810</t>
  </si>
  <si>
    <t>18 / 60</t>
  </si>
  <si>
    <t>nails</t>
  </si>
  <si>
    <t>IST1106</t>
  </si>
  <si>
    <t>SP 52746 05047</t>
  </si>
  <si>
    <t>235 Exeter House</t>
  </si>
  <si>
    <t>Exeter House / opened on October 8th 2010 by / Mark Houghton-Berry (1976. Lit. Hum) / and his wife Meganne. / whose gererosity / helped to make it possible</t>
  </si>
  <si>
    <t>On left of new single-storey building to the left of the original house</t>
  </si>
  <si>
    <t>Conversion + new buildings (07/02332/FUL)</t>
  </si>
  <si>
    <t>IST1107</t>
  </si>
  <si>
    <t>SP 52735 05028</t>
  </si>
  <si>
    <t>on wall above doorway</t>
  </si>
  <si>
    <t>IST1108</t>
  </si>
  <si>
    <t>IST1109</t>
  </si>
  <si>
    <t>SP 52634 05484</t>
  </si>
  <si>
    <t>Regent Street</t>
  </si>
  <si>
    <t>IST1121</t>
  </si>
  <si>
    <t>SP 52614 05440</t>
  </si>
  <si>
    <t>13, 13A, &amp; 13B</t>
  </si>
  <si>
    <t>H.P. 1872</t>
  </si>
  <si>
    <t>Between upper-floor windows</t>
  </si>
  <si>
    <t>H.P. is probably Henry Pitt, as a carpenter of that name lived in Denmark Street in 1881, and No.13 was later occupied by a Miss Pitt</t>
  </si>
  <si>
    <t>IST1122</t>
  </si>
  <si>
    <t>SP 52519 05564</t>
  </si>
  <si>
    <t>St John the Evangelist Church</t>
  </si>
  <si>
    <t>A.D. 1903</t>
  </si>
  <si>
    <t>On rainwater head on north side, under a shield with the letters IHS</t>
  </si>
  <si>
    <t>IHS = Iesus Hominum Salvator</t>
  </si>
  <si>
    <t>IST1123</t>
  </si>
  <si>
    <t>SP 52737 05082</t>
  </si>
  <si>
    <t>CRS / 2003</t>
  </si>
  <si>
    <t>On panel hanging down from right-hand gable</t>
  </si>
  <si>
    <t>No plannng application in 2003 to clarify why this date is given on a much older house</t>
  </si>
  <si>
    <t>IST1203</t>
  </si>
  <si>
    <t>SP 52212 05838</t>
  </si>
  <si>
    <t>125th Anniversary Building</t>
  </si>
  <si>
    <t>St Hilda’s College / 125th Anniversary Building / Opened on 25th September 2021  / Stone unveiled by Lord &amp; Lady Patten of Barnes / Architect – Gort Schott  Contractor - Beard</t>
  </si>
  <si>
    <t>On wall to left of lodge entrance to college</t>
  </si>
  <si>
    <t>IST1204</t>
  </si>
  <si>
    <t>SP 52181 05746</t>
  </si>
  <si>
    <t>Garden Building</t>
  </si>
  <si>
    <r>
      <rPr>
        <sz val="10"/>
        <rFont val="Arial"/>
        <family val="2"/>
      </rPr>
      <t>THIS STONE WAS LAID BY MIRIAM SACHER, / HONORARY FELLOW OF THE COLLEGE, JUNE 10</t>
    </r>
    <r>
      <rPr>
        <vertAlign val="superscript"/>
        <sz val="10"/>
        <rFont val="Arial"/>
        <family val="2"/>
      </rPr>
      <t>th</t>
    </r>
    <r>
      <rPr>
        <sz val="10"/>
        <rFont val="Arial"/>
        <family val="2"/>
      </rPr>
      <t xml:space="preserve"> 1969</t>
    </r>
  </si>
  <si>
    <t>To right of entrance, low down on wall</t>
  </si>
  <si>
    <t>IST1205</t>
  </si>
  <si>
    <t>THIS BUILDING WAS OPENED ON 26th JUNE 1971 / BY JULIA DE LACY MANN / PRINCIPAL OF THE COLLEGE 1928–55</t>
  </si>
  <si>
    <t>To left of entrance, low down on wall</t>
  </si>
  <si>
    <t>IST1206</t>
  </si>
  <si>
    <t>THIS STONE COMMEMORATES THE / VISIT OF HER ROYAL HIGHNESS / THE PREINCESS MARGARET / COUNTESS OF SNOWDON / ON 26TH JUNE 1964 FOR THE / FORMAL OPENING OF THIS / BUILDING THE GIFT TO ST. HILDA’S / COLLEGE OF THE TRUSTEES OF / THE WOLFSON FOUNDATION</t>
  </si>
  <si>
    <t>Inside the building, immediately on the left wall</t>
  </si>
  <si>
    <t>Poor photograph taken through patterned glass of locked door</t>
  </si>
  <si>
    <t>IST1216</t>
  </si>
  <si>
    <t>SP 52096 05818</t>
  </si>
  <si>
    <t>Beneath clock on sports pavilion</t>
  </si>
  <si>
    <t>IST1223</t>
  </si>
  <si>
    <t>A.D. 1895</t>
  </si>
  <si>
    <t>On rainwater head on south side, under a shield with the letters HIS</t>
  </si>
  <si>
    <t>IHS = Iesus Hominum Salvator. See also IST1122 for identical design used in 1903 work.</t>
  </si>
  <si>
    <t>IST1341</t>
  </si>
  <si>
    <t>SP 52745 06080</t>
  </si>
  <si>
    <t>Morrell Avenue</t>
  </si>
  <si>
    <t>between 6 &amp; 8</t>
  </si>
  <si>
    <t>amidst swags in pediment</t>
  </si>
  <si>
    <t>IST1409</t>
  </si>
  <si>
    <t>On rainwater hopper to left of porch to Cumberland Road elevation</t>
  </si>
  <si>
    <t>IST1509</t>
  </si>
  <si>
    <t>SP 52709 06302</t>
  </si>
  <si>
    <t>St Clements' churchyard</t>
  </si>
  <si>
    <t>THE HORSELEY COMPANY TIPTON 1863</t>
  </si>
  <si>
    <t>on shaft of lamp-post</t>
  </si>
  <si>
    <t>this lamppost is one of a number moved out of central Oxford when 'improvements' were made to its street lighting. It was a gas lamp since electric lighting did not appear unyil the 1890s</t>
  </si>
  <si>
    <t>IST1511</t>
  </si>
  <si>
    <t>SP 52805 06406</t>
  </si>
  <si>
    <t>19 / 19</t>
  </si>
  <si>
    <t>19 at the bottom of each of the rectangles on the two gables)</t>
  </si>
  <si>
    <t>IST1514</t>
  </si>
  <si>
    <t>SP 52821 06617</t>
  </si>
  <si>
    <t>Centre for Islamic Studies</t>
  </si>
  <si>
    <t>This building was inaugurated / on / 20th Shaban 1438/16th May 2017 / by / HRH THE PRINCE OF WALES / Patron, Oxford Cenre for Islamic Studies</t>
  </si>
  <si>
    <t>beside front door</t>
  </si>
  <si>
    <t>IST0750</t>
  </si>
  <si>
    <t>SP5150105384</t>
  </si>
  <si>
    <t>Oxford, Grandpont</t>
  </si>
  <si>
    <t>Church of the Holy Rood</t>
  </si>
  <si>
    <t>1/9/6/1 HUIUS ECCLESIAE / LAPIDEM ANGULAREM / IECIT + RR DD / THOMAS HOLLAND / EPISCOPUS ETENNAE</t>
  </si>
  <si>
    <t>Cornerstone on north jamb of inner portal</t>
  </si>
  <si>
    <t>Holy Rood Church, Abingdon Road, Oxford, Non Civil Parish - 1466650 | Historic England</t>
  </si>
  <si>
    <t>Etenna is a 'titular bishopric' - ie there are no parishes</t>
  </si>
  <si>
    <t>IST1295</t>
  </si>
  <si>
    <t>SP 51462 04993</t>
  </si>
  <si>
    <t>Edith Road</t>
  </si>
  <si>
    <t>above first floor window of 2-storey porch</t>
  </si>
  <si>
    <t>IST0063</t>
  </si>
  <si>
    <t>SP 54560 07420</t>
  </si>
  <si>
    <t>Oxford, Headington</t>
  </si>
  <si>
    <t>Old High Street</t>
  </si>
  <si>
    <t>1880 / THIS SITE WAS GIVEN BY / MRS BALLACHEY / AND THE BUILDINGS WERE ERECTED / AT THE EXPENSE OF / MISS NICHOL / FOR THE PROMOTION OF TEMPERANCE / IN THIS PARISH</t>
  </si>
  <si>
    <t>IST0064</t>
  </si>
  <si>
    <t>SP 54206 07127</t>
  </si>
  <si>
    <t>Beech Road</t>
  </si>
  <si>
    <t>Manor Hospital</t>
  </si>
  <si>
    <t>THE MANOR HOSPITAL / OXFORD / THIS FOUNDATION STONE WAS LAID / ON 16TH SEPTEMBER 2003 / BY / MR DOUGLAS GARDNER /CHAIRMAN, BOARD OF GOVERNORS / NUFFIELD HOSPITALS</t>
  </si>
  <si>
    <t>foundation stone</t>
  </si>
  <si>
    <t>IST0065</t>
  </si>
  <si>
    <t>SP 54767 07205</t>
  </si>
  <si>
    <t>St Andrews primary school</t>
  </si>
  <si>
    <t>IST0133</t>
  </si>
  <si>
    <t>SP 54439 06692</t>
  </si>
  <si>
    <t>Lime Walk</t>
  </si>
  <si>
    <t>All Saints Church</t>
  </si>
  <si>
    <t>+ / THIS FOUNDATION STONE / WAS LAID BY / FRANCIS, LORD BISHOP OF OXFORD. / JULY 31.1909.</t>
  </si>
  <si>
    <t>Low down on a buttress on All Saints Road side of this Lime Walk Church</t>
  </si>
  <si>
    <t>http://www.headington.org.uk/history/buildings/allsaintschurch.htm</t>
  </si>
  <si>
    <t>IST0134</t>
  </si>
  <si>
    <t>SP 55584 07067</t>
  </si>
  <si>
    <t>Beaumont Road</t>
  </si>
  <si>
    <t>WHITETHORN / 1912</t>
  </si>
  <si>
    <t>Between windows on upper floor</t>
  </si>
  <si>
    <t>IST0135</t>
  </si>
  <si>
    <t>SP 54300 07813</t>
  </si>
  <si>
    <t>Dunstan Road</t>
  </si>
  <si>
    <t>Ruskin College (formerly Ruskin Hall): New building</t>
  </si>
  <si>
    <t>THIS STONE WAS LAID ON / 4 JULY 2011 / BY / JOE CALLAGHAN / STUDENT AT RUSKIN COLLEGE</t>
  </si>
  <si>
    <t>Low down on the back wall of the large new building (facing the walled garden)</t>
  </si>
  <si>
    <t>http://www.headington.org.uk/news/items/2011/callaghan_library.html</t>
  </si>
  <si>
    <t>IST0136</t>
  </si>
  <si>
    <t>SP 54292 07810</t>
  </si>
  <si>
    <t>Ruskin College (formerly Ruskin Hall): Rookery walled garden (renamed Chris Wilkes Garden after Principal who died 2016)</t>
  </si>
  <si>
    <t>D + W / M + N / F / W × M / 1733</t>
  </si>
  <si>
    <t>On pillar to right of gate on south side of walled garden of the former Rookery</t>
  </si>
  <si>
    <t>probably not</t>
  </si>
  <si>
    <t>https://historicengland.org.uk/listing/the-list/list-entry/1047296 but this part of wall not actually listed</t>
  </si>
  <si>
    <t>http://www.headington.org.uk/history/listed_buildings/rookery_walled_garden.html</t>
  </si>
  <si>
    <t>IST0137</t>
  </si>
  <si>
    <t>SP 54242 07787</t>
  </si>
  <si>
    <t>Ruskin College (formerly Ruskin Hall): Beatrice Webb House</t>
  </si>
  <si>
    <t>BEATRICE WEBB HOUSE / THIS STONE WAS LAID ON / 3RD JULY 1987 BY H. D. HUGHES / PRINCIPAL / RUSKIN COLLEGE 1960–1979 / CHAIRMAN OF THE WEBB MEMORIAL TRUST</t>
  </si>
  <si>
    <t>Low down on the wall of Beatrice Webb house, to right of door</t>
  </si>
  <si>
    <t>IST0138</t>
  </si>
  <si>
    <t>SP 54233 07828</t>
  </si>
  <si>
    <t>Ruskin College (formerly Ruskin Hall): Biko House</t>
  </si>
  <si>
    <t>THIS STONE WAS LAID ON / 18 OCTOBER 1976 / BY / THE RT HON JAMES CALLAGHAN P.C. M.P. / PRIME MINISTER</t>
  </si>
  <si>
    <t>On low east-facing smal;l section of wall at extreme right of  Biko House</t>
  </si>
  <si>
    <t>https://www.ruskin.ac.uk/story/jim-callaghan/</t>
  </si>
  <si>
    <t>IST0139</t>
  </si>
  <si>
    <t>SP 54253 07837</t>
  </si>
  <si>
    <t>Ruskin College: Bowen House</t>
  </si>
  <si>
    <t>THIS STONE WAS LAID ON JUNE 27 / 1965 BY / LORD COLLISON CBE / CHAIRMAN OF THE TRADES  UNION CONGRESS</t>
  </si>
  <si>
    <t>Low down on the wall of Bowen House to the left of the main east-facing entrance</t>
  </si>
  <si>
    <t>IST0140</t>
  </si>
  <si>
    <t>SP 53558 07588</t>
  </si>
  <si>
    <t>Eden Drive</t>
  </si>
  <si>
    <t>Rayson House</t>
  </si>
  <si>
    <t>O.C.I.S. 1964 / THOMAS RAYSON ARCHITECT</t>
  </si>
  <si>
    <t>On the left of these sheltered flats, between ground and upper floor</t>
  </si>
  <si>
    <t xml:space="preserve">O.C.I.S. = Oxford Cottage Improvement Society; https://www.headington.org.uk/history/famous_people/rayson.html </t>
  </si>
  <si>
    <t>IST0141</t>
  </si>
  <si>
    <t>SP 53866 07532</t>
  </si>
  <si>
    <t>Headley Way</t>
  </si>
  <si>
    <t>Oxford Heart Centre at the John Radcliffe Hospital</t>
  </si>
  <si>
    <t>OXFORD HEART CENTRE / THIS STONE WAS LAID ON / 25 JULY 2007 / BY / PROFESSOR / ROGER BOYLE / NATIONAL DIRECTOR FOR / HEART DISEASE AND STROKE</t>
  </si>
  <si>
    <t>On front wall of centre</t>
  </si>
  <si>
    <t>IST0143</t>
  </si>
  <si>
    <t>SP 54241 06743</t>
  </si>
  <si>
    <t>Latimer Road</t>
  </si>
  <si>
    <t>Between ground-floor and first-floor window of side extension to older house</t>
  </si>
  <si>
    <t>Planning application no. 14/01703/FUL</t>
  </si>
  <si>
    <t>IST0144</t>
  </si>
  <si>
    <t>SP 54357 06929</t>
  </si>
  <si>
    <t>13 &amp; 15</t>
  </si>
  <si>
    <t>[Three quatrefoils] / 1910</t>
  </si>
  <si>
    <t>Between the first-floor windows  of this pair of semi-detached houses</t>
  </si>
  <si>
    <t>IST0145</t>
  </si>
  <si>
    <t>SP 54346 07037</t>
  </si>
  <si>
    <t>61, Manor Buildings</t>
  </si>
  <si>
    <t>RMA / 2016</t>
  </si>
  <si>
    <t>On renovated part at extreme left</t>
  </si>
  <si>
    <t>No planning application found. RMA Properties?</t>
  </si>
  <si>
    <t>IST0146</t>
  </si>
  <si>
    <t>SP 54363 07057</t>
  </si>
  <si>
    <t>67, Manor Buildings</t>
  </si>
  <si>
    <t>MANOR BUILDINGS / 1937</t>
  </si>
  <si>
    <t>On wrought-iron railings on balcony, painted white</t>
  </si>
  <si>
    <t>IST0147</t>
  </si>
  <si>
    <t>SP 54482 07127</t>
  </si>
  <si>
    <t>89a</t>
  </si>
  <si>
    <t>On central gable of house attached to the back of the present NatWest Bank building, facing Stephen Road</t>
  </si>
  <si>
    <t>IST0148</t>
  </si>
  <si>
    <t>SP 55407 07211</t>
  </si>
  <si>
    <t>New Cross Road</t>
  </si>
  <si>
    <t>IST0149</t>
  </si>
  <si>
    <t>SP 54422 06995</t>
  </si>
  <si>
    <t>New High Street</t>
  </si>
  <si>
    <t>1, Standon Court</t>
  </si>
  <si>
    <t>At the right of the block, between ground- and first-floor windows</t>
  </si>
  <si>
    <t>Planning application ref. 95/00166/NF</t>
  </si>
  <si>
    <t>IST0150</t>
  </si>
  <si>
    <t>SP 54459 06767</t>
  </si>
  <si>
    <t>All Saints Church House</t>
  </si>
  <si>
    <t>Her Royal Highness / THE PRINCESS MARGARET / Countess of Snowdon / opened Church House / on the / 24th day of February 1967</t>
  </si>
  <si>
    <t>In the  foyer of this church hall. It was moved slightly from original position when building work was  undertaken in c.2019</t>
  </si>
  <si>
    <t>marble</t>
  </si>
  <si>
    <t>This is the parish hall of All Saints Church, formerly called Church Garth</t>
  </si>
  <si>
    <t>IST0151</t>
  </si>
  <si>
    <t>SP 54588 07400</t>
  </si>
  <si>
    <t>North Place</t>
  </si>
  <si>
    <t>3, was Old Headington Infant School</t>
  </si>
  <si>
    <t>[Image of a crown] / V + R / 1840</t>
  </si>
  <si>
    <t>On outside wall at the back: not visible as school is now a private house</t>
  </si>
  <si>
    <t>http://www.headington.org.uk/history/schools/oldhinfantsch.htm</t>
  </si>
  <si>
    <t>IST0152</t>
  </si>
  <si>
    <t>SP 54540 07191</t>
  </si>
  <si>
    <t>RMA / 2009</t>
  </si>
  <si>
    <t>On modern side extension to older shop</t>
  </si>
  <si>
    <t>Planning application ref. 09/02172/FUL. RMA Properties?</t>
  </si>
  <si>
    <t>IST0153</t>
  </si>
  <si>
    <t>SP 55237 06395</t>
  </si>
  <si>
    <t>131 &amp; 133</t>
  </si>
  <si>
    <t>Between first-floor windows of this pair of large semi-detached houses</t>
  </si>
  <si>
    <t>No. 131  named as Bella Vista and 133 as South View, and until c.1948 numbered 119 and 121 respectively</t>
  </si>
  <si>
    <t>IST0154</t>
  </si>
  <si>
    <t>SP 54351 07270</t>
  </si>
  <si>
    <t>Osler Road</t>
  </si>
  <si>
    <t>34 &amp; 36</t>
  </si>
  <si>
    <t>Between first-floor windows of semi-detached pair of houses</t>
  </si>
  <si>
    <t>Street named Manor Road until 1942</t>
  </si>
  <si>
    <t>IST0155</t>
  </si>
  <si>
    <t>SP 54530 06700</t>
  </si>
  <si>
    <t>Piper Street</t>
  </si>
  <si>
    <t>12 &amp; 13</t>
  </si>
  <si>
    <t>ALL.SAINTS. / COTTAGES. / 1906</t>
  </si>
  <si>
    <t>Between the first-floor windows of Nos. 12 &amp; 13</t>
  </si>
  <si>
    <t>Relates to all seven All Saints Cottages (Nos. 9, 10, 11, 12, 13 14, &amp; 15). The south side of the All Saints chapel of ease in Perrin (formerly Church) Street faces these cottages. Piper Street called Cross Street until 1959</t>
  </si>
  <si>
    <t>IST0156</t>
  </si>
  <si>
    <t>SP 55536 07156</t>
  </si>
  <si>
    <t>Quarry High Street</t>
  </si>
  <si>
    <t>26 &amp; 28</t>
  </si>
  <si>
    <t>Between first-floor windows of this pair of semi-detached houses</t>
  </si>
  <si>
    <t>Street called High Street, Headington Quarry until 1942</t>
  </si>
  <si>
    <t>IST0157</t>
  </si>
  <si>
    <t>SP 55560 07156</t>
  </si>
  <si>
    <t>J?/ [illegible] / 1822[?]</t>
  </si>
  <si>
    <t>Between first-floor windows (house is behind street)</t>
  </si>
  <si>
    <t>IST0158</t>
  </si>
  <si>
    <t>SP 55342 06968</t>
  </si>
  <si>
    <t>Former Methodist Chapel (now Cornerstone Christian Church)</t>
  </si>
  <si>
    <t>1859  &amp; 1931</t>
  </si>
  <si>
    <t>WESLEYAN / CHAPEL / MDCCCLIX [1859] / [added underneath 80 years later] ENLARGED 1931</t>
  </si>
  <si>
    <t>Over the top window at the side of the church (facing Chapel Alley)</t>
  </si>
  <si>
    <t>http://www.headington.org.uk/history/buildings/quarry_methodist_chapel.htm</t>
  </si>
  <si>
    <t>IST0159</t>
  </si>
  <si>
    <t>SP 55345 06974</t>
  </si>
  <si>
    <t>WESLEYAN / SUNDAY / SCHOOL / 1874</t>
  </si>
  <si>
    <t>On gable above door of the Sunday School to left of original chapel</t>
  </si>
  <si>
    <t>IST0160</t>
  </si>
  <si>
    <t>SP 55334 06562</t>
  </si>
  <si>
    <t>Quarry Road</t>
  </si>
  <si>
    <t>In gable over front door</t>
  </si>
  <si>
    <t>IST0161</t>
  </si>
  <si>
    <t>SP 55280 06886</t>
  </si>
  <si>
    <t>Quarry Village Hall</t>
  </si>
  <si>
    <t>This stone was laid / by / THE MAYOR OF OXFORD / 1932 / HEADINGTON / QUARRY / VILLAGE / HALL</t>
  </si>
  <si>
    <t>In gable on the side that faces Quarry Road</t>
  </si>
  <si>
    <t>IST0163</t>
  </si>
  <si>
    <t>SP 54702 06984</t>
  </si>
  <si>
    <t>St Leonard's Road</t>
  </si>
  <si>
    <t>2009 / R.W. BUTLER</t>
  </si>
  <si>
    <t>Between first-floor windows of old house whose front is completely rebuilt</t>
  </si>
  <si>
    <t>Planning application ref. 06/00777/FUL: Rebuilt fron: Applicant Richard BUTLER</t>
  </si>
  <si>
    <t>IST0164</t>
  </si>
  <si>
    <t>SP 54662 06962</t>
  </si>
  <si>
    <t>QUARTERMAN / 2015</t>
  </si>
  <si>
    <t>On left under first-floor window</t>
  </si>
  <si>
    <t>New house: planning application ref. 15/00370/FUL: Appilican Jack QUARTERMAN</t>
  </si>
  <si>
    <t>IST0165</t>
  </si>
  <si>
    <t>SP 54334 06579</t>
  </si>
  <si>
    <t>Stapleton Road</t>
  </si>
  <si>
    <t>22 &amp; 24</t>
  </si>
  <si>
    <t>1911 [in a quatrefoil]]</t>
  </si>
  <si>
    <t>IST0166</t>
  </si>
  <si>
    <t>SP 54357 06493</t>
  </si>
  <si>
    <t>IST0167</t>
  </si>
  <si>
    <t>SP 54350 07717</t>
  </si>
  <si>
    <t>Stoke Place</t>
  </si>
  <si>
    <t>ROOKERY / COTTAGES /1885</t>
  </si>
  <si>
    <t>Over the front door of the centre cottage of five</t>
  </si>
  <si>
    <t>IST0168</t>
  </si>
  <si>
    <t>SP 53808 06105</t>
  </si>
  <si>
    <t>Warneford Lane</t>
  </si>
  <si>
    <t>Warneford Hospital</t>
  </si>
  <si>
    <t>A.D. 1877</t>
  </si>
  <si>
    <t>Over the main entrance, under the pediment, on the 1877 extension to Asylum</t>
  </si>
  <si>
    <t>THE WARNEFORD HOSPITAL, Non Civil Parish - 1245464 | Historic England</t>
  </si>
  <si>
    <t>http://www.headington.org.uk/history/listed_buildings/warneford.htm</t>
  </si>
  <si>
    <t>IST0169</t>
  </si>
  <si>
    <t>SP 52956 07033</t>
  </si>
  <si>
    <t>William Street</t>
  </si>
  <si>
    <t>ASUREA / 1877 / VILLA</t>
  </si>
  <si>
    <t>On first floor, to right of window</t>
  </si>
  <si>
    <t>IST0170</t>
  </si>
  <si>
    <t>SP 54586 07039</t>
  </si>
  <si>
    <t>Windmill Road</t>
  </si>
  <si>
    <t>10 &amp; 12</t>
  </si>
  <si>
    <t>Between first-floor windows of this semi-detached pair of shops</t>
  </si>
  <si>
    <t>IST0171</t>
  </si>
  <si>
    <t>SP 54593 07031</t>
  </si>
  <si>
    <t>Between first-floor windows of this shop</t>
  </si>
  <si>
    <t>http://www.headington.org.uk/history/shops/whitchelo.htm</t>
  </si>
  <si>
    <t>IST0172</t>
  </si>
  <si>
    <t>SP 54667 06865</t>
  </si>
  <si>
    <t>60, Headington Conservative Club</t>
  </si>
  <si>
    <t>CONSERVATIVE / CLUB [small carved rose] 1927</t>
  </si>
  <si>
    <t>On portion raised above the centre on the front side of this single-storey building</t>
  </si>
  <si>
    <t>IST0173</t>
  </si>
  <si>
    <t>SP 54733 06729</t>
  </si>
  <si>
    <t>A D / 1893 [with sculpted square &amp; compasses cutting the inscription vertically in half]</t>
  </si>
  <si>
    <t>Above the front door</t>
  </si>
  <si>
    <t>IST0174</t>
  </si>
  <si>
    <t>SP 54543 06573</t>
  </si>
  <si>
    <t>Botnar Research Centre 1, Nuffield Orthopaedic Centre</t>
  </si>
  <si>
    <t>This foundation stone was laid by / Mrs Camilla Parker Bowles / to commemorate the official opening / of the Botnar Research Centre / 22 October 2003</t>
  </si>
  <si>
    <t>Foundation stne set on left side of the large Botnar building</t>
  </si>
  <si>
    <t>http://www.oxfordhistory.org.uk/streets/inscriptions/headington/botnar_research_institute.html</t>
  </si>
  <si>
    <t>IST0175</t>
  </si>
  <si>
    <t>SP 54588 06562</t>
  </si>
  <si>
    <t>Botnar Research Centre 2, Nuffield Orthopaedic Centre</t>
  </si>
  <si>
    <t>Laid by / HRH The Duchess of Cornwall / 3rd July 2007</t>
  </si>
  <si>
    <t>Large free-standing foundation stone in flowerbed on left of arge Botnar buidling</t>
  </si>
  <si>
    <t>IST0176</t>
  </si>
  <si>
    <t>SP 54144 06700</t>
  </si>
  <si>
    <t>Brookside</t>
  </si>
  <si>
    <t>centre of parapet, between two dormer windows on front elevation</t>
  </si>
  <si>
    <t xml:space="preserve">lead? </t>
  </si>
  <si>
    <t>Planning application 96/01379/NF | Two dormer windows on front elevation, 1 dormer window and projecting bay window in gable on rear elevation and 1 dormer window on side elevation. Single storey rear conservatory extension.  Approved November 1996.</t>
  </si>
  <si>
    <t>IST0177</t>
  </si>
  <si>
    <t>SP 53931 06602</t>
  </si>
  <si>
    <t>Cardwell Crescent</t>
  </si>
  <si>
    <t>9 / CARDWELL / CRESCENT / MKD 2006</t>
  </si>
  <si>
    <t>in gable above front door</t>
  </si>
  <si>
    <t>nk</t>
  </si>
  <si>
    <t>IST0178</t>
  </si>
  <si>
    <t>SP 53929 06598</t>
  </si>
  <si>
    <t>9A</t>
  </si>
  <si>
    <t>9A / CARDWELL / CRESCENT / MKD 2006</t>
  </si>
  <si>
    <t>To left of front left window.  House on left of a terrace of three.</t>
  </si>
  <si>
    <t>IST0179</t>
  </si>
  <si>
    <t>SP 53843 06661</t>
  </si>
  <si>
    <t>Harcourt Terrace</t>
  </si>
  <si>
    <t>3 HARCOURT / TERRACE / MKD/WSD 2007</t>
  </si>
  <si>
    <t>In gable above front door.  House on left of a terrace of three.</t>
  </si>
  <si>
    <t>Planning application 06/01991/FUL September 2006 by M K Dogar, 58 Mayfair Road, Cowley for two storey rear extension</t>
  </si>
  <si>
    <t>IST0180</t>
  </si>
  <si>
    <t>SP 53839 06658</t>
  </si>
  <si>
    <t>3A HARCOURT / TERRACE / MKD/WSD 2007</t>
  </si>
  <si>
    <t>IST0181</t>
  </si>
  <si>
    <t>SP 54450 06459</t>
  </si>
  <si>
    <t>1890 2011</t>
  </si>
  <si>
    <t>1890 / RESTORED / DJW / 2012</t>
  </si>
  <si>
    <t>Planning Application in May 2011, by the developer Desmond Warne, Thameside Development, Boars Hill</t>
  </si>
  <si>
    <t>IST0182</t>
  </si>
  <si>
    <t>SP 55249 07568</t>
  </si>
  <si>
    <t>Northfield Road</t>
  </si>
  <si>
    <t>19 / [device] / 10</t>
  </si>
  <si>
    <t>Front, top of house, in right hand side gable.  On a raised rectangular block. The wall under the gable and the block with the date are painted white.</t>
  </si>
  <si>
    <t>prob</t>
  </si>
  <si>
    <t>Appears to have been painted over and then the device and date picked out in paint.</t>
  </si>
  <si>
    <t>IST0183</t>
  </si>
  <si>
    <t>SP 54563 07555</t>
  </si>
  <si>
    <t>87-89</t>
  </si>
  <si>
    <t>MCM // IX</t>
  </si>
  <si>
    <t xml:space="preserve">Front. In a cartouche.  Between two windows on the first floor, between the roof gutter and the porch over the two the front doors. </t>
  </si>
  <si>
    <t>Priory Cottages. Originally 51 &amp; 53 Old High Street, Headington; now 87 &amp; 89.</t>
  </si>
  <si>
    <t>IST0184</t>
  </si>
  <si>
    <t>SP 55013 07238</t>
  </si>
  <si>
    <t>Ramsay Road</t>
  </si>
  <si>
    <t>Front of property, on right side of house, above garage door.</t>
  </si>
  <si>
    <t>incised in stone</t>
  </si>
  <si>
    <t>Planning application 2010 10/01153/FUL</t>
  </si>
  <si>
    <t>IST0185</t>
  </si>
  <si>
    <t>SP 54957 06581</t>
  </si>
  <si>
    <t>St Anne's Road</t>
  </si>
  <si>
    <t>1992 / C.B.</t>
  </si>
  <si>
    <t>stone set into brick</t>
  </si>
  <si>
    <t>Planning application 91/01179/NF | Erection of two storey detached house, first floor in roof space, with attached garage. (Revision to NF-/0078/91) | 21 St Annes Road Headington Oxford OX3 8NN.  Date 31 January 1992.  Application made for C. Baylie</t>
  </si>
  <si>
    <t>IST0186</t>
  </si>
  <si>
    <t>SP 54966 06628</t>
  </si>
  <si>
    <t>in gable above first flloor window</t>
  </si>
  <si>
    <t>IST0187</t>
  </si>
  <si>
    <t>SP 53981 06496</t>
  </si>
  <si>
    <t>Valentia Road</t>
  </si>
  <si>
    <t>MK/WS DOGAR / 2011 / 80 VALENTIA / ROAD</t>
  </si>
  <si>
    <t>To right of front door. Left side of a pair of houses</t>
  </si>
  <si>
    <t>Planning application no. 11/00031/FUL  Erection of single and two storey rear extension by M K Dogar, 58 Mayfair Road, Cowley. Granted 17 February 2011</t>
  </si>
  <si>
    <t>IST0188</t>
  </si>
  <si>
    <t>SP 53982 06486</t>
  </si>
  <si>
    <t>MK/WS DOGAR / 2011 / 82 VALENTIA / ROAD</t>
  </si>
  <si>
    <t>To left of front door.  Right side of a pair of houses</t>
  </si>
  <si>
    <t>Planning application no. 07/00594/FUL  Erection of single/two storey rear extension, and rear dormer extension to provide additional accommodation. Two storey side extension to form 2 x 2 bed flats [between 80 and 82 Valentia Road]. Associated on plot car</t>
  </si>
  <si>
    <t>IST0189</t>
  </si>
  <si>
    <t>SP 54784 06678 SP 54785 06675</t>
  </si>
  <si>
    <t>113-115</t>
  </si>
  <si>
    <t xml:space="preserve">pair of semi-detached cottages.  Date stone is centre front, between the windows above the front doors of each house </t>
  </si>
  <si>
    <t>brick, set into brick wall</t>
  </si>
  <si>
    <t>IST0258</t>
  </si>
  <si>
    <t>SJ/BMT</t>
  </si>
  <si>
    <t>SP 54686 07053, SP 54693 07053</t>
  </si>
  <si>
    <t>Holyoake Road</t>
  </si>
  <si>
    <t>25 &amp; 27</t>
  </si>
  <si>
    <t>Front of building. First floor, about 5 courses below the gutter. In the middle, on both houses.  CHECK - is this a pair &amp; one inscription?</t>
  </si>
  <si>
    <t>Holyoake Road was named Western Road until 1959</t>
  </si>
  <si>
    <t>IST0261</t>
  </si>
  <si>
    <t>SP 53825 06828</t>
  </si>
  <si>
    <t>Headington School: main building</t>
  </si>
  <si>
    <t>THIS BVILDING / WAS OPENED / BY / HER ROYAL HIGHNESS / PRINCESS MARY / COVNTESS OF HAREWOOD G.B.E. / HONORARY D.C.L. / OF / THE VNIVERSITY OF OXFORD / XXI JVNE MCMXXX</t>
  </si>
  <si>
    <t>outside on the left hand wall before walking through the main entrance of the school</t>
  </si>
  <si>
    <t>IST0265</t>
  </si>
  <si>
    <t>SP 55316 07474</t>
  </si>
  <si>
    <t>A • D / 1916</t>
  </si>
  <si>
    <t>on front path in front of the door</t>
  </si>
  <si>
    <t>concrete/stone slab</t>
  </si>
  <si>
    <t>IST0266</t>
  </si>
  <si>
    <t>SP 54468 06363</t>
  </si>
  <si>
    <t>176 &amp; 178</t>
  </si>
  <si>
    <t>SIDDS LTD / EST 2015</t>
  </si>
  <si>
    <t>pair of semi-detached houses built in 2020 during the pandemic</t>
  </si>
  <si>
    <t>stone/concrete rectangle set into a rendered wall on the front of the building to the left of the central drainpipe</t>
  </si>
  <si>
    <t xml:space="preserve">The plaque has date when building company was established, not date of the house. Planning permission 18/02777/FUL </t>
  </si>
  <si>
    <t>IST0267</t>
  </si>
  <si>
    <t>SP 54303 07373</t>
  </si>
  <si>
    <t>in gable at top of house</t>
  </si>
  <si>
    <t>stone set in brick; painted white</t>
  </si>
  <si>
    <t>IST0268</t>
  </si>
  <si>
    <t>SP 53281 06667</t>
  </si>
  <si>
    <t>Headington Road</t>
  </si>
  <si>
    <t>Oxford Brookes University, Richard Hamilton Building</t>
  </si>
  <si>
    <t>THE / RICHARD HAMILTON / BUILDING / This building was opened / on 20th March 1996 / in the presence of the artist / Richard Hamilton</t>
  </si>
  <si>
    <t>on the left wall of the foyer, just inside the main door</t>
  </si>
  <si>
    <t>IST0275</t>
  </si>
  <si>
    <t>Between first-floor windows of this semi-detached pair of houses</t>
  </si>
  <si>
    <t>https://obr.org.uk/wp-content/uploads/2023/01/275.jpg</t>
  </si>
  <si>
    <t>IST0973</t>
  </si>
  <si>
    <t>SP 52910 06300</t>
  </si>
  <si>
    <t>Headington Hill Park gates</t>
  </si>
  <si>
    <t>UNIVERSAL RAILING CO. RESTORED MCMXCVI</t>
  </si>
  <si>
    <t>on bases of gatepiers</t>
  </si>
  <si>
    <t>examples on each pier base</t>
  </si>
  <si>
    <t>IST1094</t>
  </si>
  <si>
    <t>SP 53767 08186</t>
  </si>
  <si>
    <t>Halliday Hill</t>
  </si>
  <si>
    <t>26-64 (Chaundy House)</t>
  </si>
  <si>
    <t>CHAUNDY / HOUSE / O.C.I.S. / 1953</t>
  </si>
  <si>
    <t>Between ground-floor windows of the central block</t>
  </si>
  <si>
    <t>O.C.I.S. = Oxford Cottage Improvement Society</t>
  </si>
  <si>
    <t>IST1124</t>
  </si>
  <si>
    <t>SP 54326 05815</t>
  </si>
  <si>
    <t>Churchill Drive (east)</t>
  </si>
  <si>
    <t>Churchill Hospital (original building)</t>
  </si>
  <si>
    <t>1942+</t>
  </si>
  <si>
    <t>CHURCHILL HOSPITAL WAS FORMALLY OPENED ON JANUARY 27, 1942 BY / H.R.H. THE DUCHESS OF KENT. FROM THAT TIME UNTIL JULY 15, 1942 / THE HOSPITAL WAS STAFFED BY THE AMERICAN HOSPITAL IN BRITAIN, A / RECONSTRUCTION UNIT OF SURGEONS, PHYSICIANS, NURSES, AND / ...[more]</t>
  </si>
  <si>
    <t>Just inside main entrance, on wall on right</t>
  </si>
  <si>
    <t>IST1125</t>
  </si>
  <si>
    <t>SP 54196 05967</t>
  </si>
  <si>
    <t>Churchill Drive (west)</t>
  </si>
  <si>
    <t>Churchill Hospital replacement American Garden</t>
  </si>
  <si>
    <t>THE / CHURCHILL HOSPITAL / OPERATED BY / THE AMERICAN HOSPITAL IN BRITAIN / COMMANDING OFFICERS / DR. PHILIP D. WILSON / DR. WALLACE COLE / DR. CHARLES BRADFORD / DR. HARLAN WILSON / JANUARY 1942 – JULY 1942 / 2ND GENERAL HOSPITAL / (PRESBYTARIAN [sic] HOSPITAL OF NEW YORK UNIT) ... [more]</t>
  </si>
  <si>
    <t>On outside wall of American Garden (original position uncertain)</t>
  </si>
  <si>
    <t>IST1126</t>
  </si>
  <si>
    <t>The / American / Garden / This garden was presented by / Dr Peter Iredale / Chairman of the Oxfordshire Health Authority / to / Dr Norbert J Krieg / Consul General of the United States of America / on behalf of the American people / on / 29 June 1992 / in / the hosital's 50th Anniversary year / in grateful recognition of those who served here / 1942 - 1945</t>
  </si>
  <si>
    <t>On outside wall of American Garden (moved from original American Garden)</t>
  </si>
  <si>
    <t>IST1127</t>
  </si>
  <si>
    <t>SP 55336 06384</t>
  </si>
  <si>
    <t>178 &amp; 176</t>
  </si>
  <si>
    <t>IST1128</t>
  </si>
  <si>
    <t>SP 53729 07441</t>
  </si>
  <si>
    <t>Staunton Road</t>
  </si>
  <si>
    <t>70 (Knowbury)</t>
  </si>
  <si>
    <t>31ST JULY / 1937</t>
  </si>
  <si>
    <t>IST1199</t>
  </si>
  <si>
    <t>SP 56155 06840</t>
  </si>
  <si>
    <t>Kiln Lane</t>
  </si>
  <si>
    <t>Olive Jacks' Field</t>
  </si>
  <si>
    <t>PRESENTED BY / DR L.P. JACKS / 1951 /  IN MEMORY OF / HIS WIFE / OLIVE</t>
  </si>
  <si>
    <t>On two stones set into right-hand brick wall at entrance</t>
  </si>
  <si>
    <t>IST1200</t>
  </si>
  <si>
    <t>SP 54358 07137</t>
  </si>
  <si>
    <t>20 (Hamida Rana Court)</t>
  </si>
  <si>
    <t>HAMIDA RANA / COURT / 2022</t>
  </si>
  <si>
    <t>Name on left gable and date on right one</t>
  </si>
  <si>
    <t>Development by M. Rana</t>
  </si>
  <si>
    <t>IST1201</t>
  </si>
  <si>
    <t>SP 54719 06542</t>
  </si>
  <si>
    <t>Tebbit Centre, Nuffield Orthopaedic Centre</t>
  </si>
  <si>
    <t>On central gable</t>
  </si>
  <si>
    <t>IST1229</t>
  </si>
  <si>
    <t>SP 53790 07736</t>
  </si>
  <si>
    <t>John Radcliffe Hospital</t>
  </si>
  <si>
    <t>Children's Hospital and West Wing</t>
  </si>
  <si>
    <t>Commemorating the opening of the / Children's Hospital and the West Wing / John Radcliffe Hospital by / Her Majesty The Queen accompanied  / by His Royal Highness / The Duke of Edinburgh / 27 November 2008</t>
  </si>
  <si>
    <t>Entrance hall of Children's Hospital</t>
  </si>
  <si>
    <t>perspex</t>
  </si>
  <si>
    <t>IST1231</t>
  </si>
  <si>
    <t>SP 54352 07445</t>
  </si>
  <si>
    <t>The Croft</t>
  </si>
  <si>
    <t>On rainwater head</t>
  </si>
  <si>
    <t>IST1237</t>
  </si>
  <si>
    <t>SP 53579 06534</t>
  </si>
  <si>
    <t>Oxford Brookes University</t>
  </si>
  <si>
    <t>Abercrombie Building</t>
  </si>
  <si>
    <t>Opened in celebration of its redevelopment on 26 June 2013 by Chancellor, Shami Chakrabarti CBE</t>
  </si>
  <si>
    <t>Entrance foyer</t>
  </si>
  <si>
    <t>The plaque also contains more information about the building</t>
  </si>
  <si>
    <t>IST1238</t>
  </si>
  <si>
    <t>John Henry Brookes Building</t>
  </si>
  <si>
    <t>JOHN / HENRY / BROOKES / BUILDING /Named for the outstanding educationalist who brought our / predecessor institution to the Headington Campus in the 1950s. / Formally opened on 20 March 2015 with staff, students and / University friends by our four Chancellors, past and present: / Dr Katherine Grainger, CBE / Shami Chakrabarti, CBE / Jon Snow / Baroness Helena Kennedy, QC</t>
  </si>
  <si>
    <t>Entrance foyer near window</t>
  </si>
  <si>
    <t>IST0602</t>
  </si>
  <si>
    <t>SP 52554 03748</t>
  </si>
  <si>
    <t>Oxford, Iffley</t>
  </si>
  <si>
    <t>PRESENTED BY / LORD DESBOROUGH 1924</t>
  </si>
  <si>
    <t>roundel with ox head at landing area on E side of bridge</t>
  </si>
  <si>
    <t>ROVING BRIDGE TWENTY YARDS UPSTREAM FROM IFFLEY LOCK, Non Civil Parish - 1047191 | Historic England</t>
  </si>
  <si>
    <t xml:space="preserve">The artist was Sir Charles Wheeler (1892-1974) - this was an early work. </t>
  </si>
  <si>
    <t>IST0603</t>
  </si>
  <si>
    <t>SP 52594 03670</t>
  </si>
  <si>
    <t>on lintel beneath Thames Conservancy sign</t>
  </si>
  <si>
    <t>IST0604</t>
  </si>
  <si>
    <t>SP 52580 03635</t>
  </si>
  <si>
    <t>lock</t>
  </si>
  <si>
    <t>THAMES CONSERVANCY / IFFLEY LOCK / THIS STONE WAS LAID BY / THE RT. HON. / THE LORD DESBOROUGH K.C.V.O / CHAIRMAN / ON THE OCCASION OF THE OPENING OF THIS LOCK / 9TH JULY 1924 / C GRIFFITHS M.INST.C.E. / ENGINEER</t>
  </si>
  <si>
    <t>on wall of lock</t>
  </si>
  <si>
    <t>stone with lead lettering</t>
  </si>
  <si>
    <t>IST0687</t>
  </si>
  <si>
    <t>Church Way</t>
  </si>
  <si>
    <t>Hartley Russell Close</t>
  </si>
  <si>
    <t>HARTLEY RUSSELL / CLOSE / D.H.T. 1960</t>
  </si>
  <si>
    <t>DHT stands for Donnington Hospital Trustees, a major historic landowner in Iffley</t>
  </si>
  <si>
    <t>IST0688</t>
  </si>
  <si>
    <t>SP 52775 04057</t>
  </si>
  <si>
    <t>Meadow Lane</t>
  </si>
  <si>
    <t>on wall</t>
  </si>
  <si>
    <t>refers to an extension</t>
  </si>
  <si>
    <t>IST0985</t>
  </si>
  <si>
    <t>SP 52699 03407</t>
  </si>
  <si>
    <t>Court Place (The Mansion)</t>
  </si>
  <si>
    <t>1580 / I.L.</t>
  </si>
  <si>
    <t>High on north wall (at the rear), under a sculpted dog's head</t>
  </si>
  <si>
    <t>yes, but re-set</t>
  </si>
  <si>
    <t>Patrick Reynolds in "A stroll in old Iffley" says: “The I.L. stands for John Lewis, who may possibly be related to David Lewis (1520–1584), the first principal of Jesus College, who leased the manor of Iffley from Henry VIII”</t>
  </si>
  <si>
    <t>IST0986</t>
  </si>
  <si>
    <t>SP 53055 04037</t>
  </si>
  <si>
    <t>IFFLEY / 1900</t>
  </si>
  <si>
    <t>IST0987</t>
  </si>
  <si>
    <t>SP 52751 03718</t>
  </si>
  <si>
    <t>89 (Mullions)</t>
  </si>
  <si>
    <t>On side wall of house</t>
  </si>
  <si>
    <t>IST0988</t>
  </si>
  <si>
    <t>SP 52744 03611</t>
  </si>
  <si>
    <t>103 (Nowell House)</t>
  </si>
  <si>
    <t>Mrs. SARAH NOWELL'S / SCHOOL 1822.</t>
  </si>
  <si>
    <t>IST0989</t>
  </si>
  <si>
    <t>SP 52746 03617</t>
  </si>
  <si>
    <t>1741 [but possibly not original?]</t>
  </si>
  <si>
    <t>To left of the first-floor window on the left</t>
  </si>
  <si>
    <t>IST0990</t>
  </si>
  <si>
    <t>SP 52728 03548</t>
  </si>
  <si>
    <t>120 (Church Hall)</t>
  </si>
  <si>
    <t>CHURCH HALL / 1966</t>
  </si>
  <si>
    <t>Above door on left</t>
  </si>
  <si>
    <t>IST0991</t>
  </si>
  <si>
    <t>INFANT SCHOOL / ESTABLISHED / 1854.</t>
  </si>
  <si>
    <t>Above door on right</t>
  </si>
  <si>
    <t>IST0992</t>
  </si>
  <si>
    <t>IFFLEY / PAROCHIAL SCHOOL / MDCCCXXXVIII/</t>
  </si>
  <si>
    <t>Above door in middle</t>
  </si>
  <si>
    <t>IST0993</t>
  </si>
  <si>
    <t>SP 52726 03518</t>
  </si>
  <si>
    <t>122 (Court House)</t>
  </si>
  <si>
    <t>W / W W / 1791</t>
  </si>
  <si>
    <t>Above and between the left and central first-floor windows</t>
  </si>
  <si>
    <t>IST0994</t>
  </si>
  <si>
    <t>SP 53019 03949</t>
  </si>
  <si>
    <t>Hawkwell House extension</t>
  </si>
  <si>
    <t>TB /1997</t>
  </si>
  <si>
    <t>In gable of extension</t>
  </si>
  <si>
    <t>IST0995</t>
  </si>
  <si>
    <t>BERI MEAD / 1957</t>
  </si>
  <si>
    <t>On gate</t>
  </si>
  <si>
    <t>IST1132</t>
  </si>
  <si>
    <t>SP 52718 03458</t>
  </si>
  <si>
    <t>St Mary the Virgin Church</t>
  </si>
  <si>
    <t>High on crenellations on south side</t>
  </si>
  <si>
    <t>IST1502</t>
  </si>
  <si>
    <t>SP 52607 03553</t>
  </si>
  <si>
    <t>former Mill</t>
  </si>
  <si>
    <t>THE MILL STONE / FROM IFFLEY MILL / WHICH STOOD HERE MANY CENTURIES / AND WAS DESTROYED BY FIRE / ON MAY 20 1908</t>
  </si>
  <si>
    <t>In stone rear garden wall of Mill House above the former millstone, set in the ground</t>
  </si>
  <si>
    <t>IST0088</t>
  </si>
  <si>
    <t>SP 50540 07090</t>
  </si>
  <si>
    <t>Oxford, Jericho</t>
  </si>
  <si>
    <t>Cranham Terrace</t>
  </si>
  <si>
    <t>JUNE 24 1879</t>
  </si>
  <si>
    <t>low on Juxon St elevation</t>
  </si>
  <si>
    <t>see also IST1340</t>
  </si>
  <si>
    <t>IST0194</t>
  </si>
  <si>
    <t>SP 50705 06885</t>
  </si>
  <si>
    <t>Great Clarendon Street</t>
  </si>
  <si>
    <t>MMVI</t>
  </si>
  <si>
    <t>first floor above door</t>
  </si>
  <si>
    <t xml:space="preserve">new build by Lee and Ross for Oxford University Press (05/01148/FUL) </t>
  </si>
  <si>
    <t>IST0549</t>
  </si>
  <si>
    <t>SP 50559 07073</t>
  </si>
  <si>
    <t>O C / 1860</t>
  </si>
  <si>
    <t>on stone as gap between houses</t>
  </si>
  <si>
    <t>IST0909</t>
  </si>
  <si>
    <t>SP 50482 07068</t>
  </si>
  <si>
    <t>Juxon Street</t>
  </si>
  <si>
    <t>Wm. Lucy works (former)</t>
  </si>
  <si>
    <t>W. LUCY &amp; CO. LTD. /1760</t>
  </si>
  <si>
    <t>on iron gates</t>
  </si>
  <si>
    <t>The date is spurious and the arrangement is modern</t>
  </si>
  <si>
    <t>IST1319</t>
  </si>
  <si>
    <t>SP 50493 06662</t>
  </si>
  <si>
    <t>Canal</t>
  </si>
  <si>
    <t>Lasher to Castle Mill Stream near Isis lock</t>
  </si>
  <si>
    <t>identical datestones on each abutment, facing inwards</t>
  </si>
  <si>
    <t>IST1340</t>
  </si>
  <si>
    <t>SP 50509 07056</t>
  </si>
  <si>
    <t>MARCH 25 / 1881</t>
  </si>
  <si>
    <t>low down on gable wall</t>
  </si>
  <si>
    <t>IST1404</t>
  </si>
  <si>
    <t>SP 50524 07240</t>
  </si>
  <si>
    <t>Furnace House</t>
  </si>
  <si>
    <t>JOSEPH HAMBLET / 1895 / WEST BROMWICH</t>
  </si>
  <si>
    <t>on coping brick of wall between Furnace House and St Sepunchre's cemetery</t>
  </si>
  <si>
    <t>blue brick</t>
  </si>
  <si>
    <t>IST0259</t>
  </si>
  <si>
    <t>SP 53099 07397</t>
  </si>
  <si>
    <t>Oxford, New Marston</t>
  </si>
  <si>
    <t>Jack Straw's Lane</t>
  </si>
  <si>
    <t>Very plain small plaque with the year 2000.   On the right of the front, level with upstair's windows. The part of  Jack Straw's Lane running down to the Marston Road, on the left, above the former Milham Ford School</t>
  </si>
  <si>
    <t>planning application not found.</t>
  </si>
  <si>
    <t>IST0260</t>
  </si>
  <si>
    <t>SP 53113 07395</t>
  </si>
  <si>
    <t>A sunburst mosaic with the date 2009.  Above the front door, in the centre between two windows. The  detached house next to no 2 Jack Straw's Lane, going up the hill.</t>
  </si>
  <si>
    <t>probably</t>
  </si>
  <si>
    <t>Planning application: 09/00034/FUL | Demolition of existing house and erection of two storey detached 4 bedroom house (amendment to 07/02336/FUL). | 4 Jack Straw's Lane Oxford Oxfordshire OX3 0DL.  Approved 4 March 2009</t>
  </si>
  <si>
    <t>IST0262</t>
  </si>
  <si>
    <t>SP 52847 06969</t>
  </si>
  <si>
    <t>TOWER VIEW / COTTAGE / 1890</t>
  </si>
  <si>
    <t>In rectangular stone plaque set in brick wall, front of house above ground floor bay window.</t>
  </si>
  <si>
    <t>stone set in brick</t>
  </si>
  <si>
    <t>IST0263</t>
  </si>
  <si>
    <t>BMT/SJ</t>
  </si>
  <si>
    <t>SP 52750 06244</t>
  </si>
  <si>
    <t>1 (Park View)</t>
  </si>
  <si>
    <t>[company's bird logo]  Thomas / HOMES / 2007</t>
  </si>
  <si>
    <t>stone/concrete rectangle set into brick wall</t>
  </si>
  <si>
    <t>Cannot find planning application.  Flats, built on the site of the Plasterers' Arms which was closed in 2005</t>
  </si>
  <si>
    <t>IST0264</t>
  </si>
  <si>
    <t>SP 52899 07424</t>
  </si>
  <si>
    <t>St Michael and All Angels</t>
  </si>
  <si>
    <t>TO / EXTEND THE / KINGDOM OF CHRIST / THIS STONE WAS LAID / JULY 3rd 1954 [a cross + is in each corner]</t>
  </si>
  <si>
    <t>On side of church facing Jack Straw's Lane</t>
  </si>
  <si>
    <t>stone on brick wall</t>
  </si>
  <si>
    <t>by Laurence Dale; Kingerlee builders. Internal decorative work by Leon Underwood, Michael Groser and John Bunting.</t>
  </si>
  <si>
    <t>IST0272</t>
  </si>
  <si>
    <t>SP 53118 07043</t>
  </si>
  <si>
    <t>49, South View Cottage</t>
  </si>
  <si>
    <t>SOUTH VIEW / COTTAGE / CC .SC EMC / MARCH 1888</t>
  </si>
  <si>
    <t>between upstairs windows in the middle of the front of the house</t>
  </si>
  <si>
    <t>stone on a brick wall</t>
  </si>
  <si>
    <t>One set of initials (EMC) corresponds with a member of family who lived at no. 51 Portway House at 1891 census; he was an elementary school teacher with his young family. Could he have built both houses? His wife came from Warminster which has Grade 1 Por</t>
  </si>
  <si>
    <t>IST0273</t>
  </si>
  <si>
    <t>51, Portway House</t>
  </si>
  <si>
    <t>PORTWAY HOUSE / TC / ABC / JC / APRIL 1889</t>
  </si>
  <si>
    <t>IST0274</t>
  </si>
  <si>
    <t>67, Langley Cottage</t>
  </si>
  <si>
    <t>LANGLEY / COTTAGE/ 1890</t>
  </si>
  <si>
    <t>stone projecting from a brick wall</t>
  </si>
  <si>
    <t>IST1129</t>
  </si>
  <si>
    <t>SP 53016 07298</t>
  </si>
  <si>
    <t>Oxford Brookes Faculty of Health &amp; Life Sciences (was Milham Ford School)</t>
  </si>
  <si>
    <r>
      <rPr>
        <sz val="12"/>
        <color rgb="FF333333"/>
        <rFont val="Arial"/>
        <family val="2"/>
      </rPr>
      <t>MILHAM FORD SCHOOL. / THE FOUNDATION STONE / OF THIS SCHOOL FOR GIRLS / WAS LAID JULY 17</t>
    </r>
    <r>
      <rPr>
        <vertAlign val="superscript"/>
        <sz val="12"/>
        <color rgb="FF333333"/>
        <rFont val="Arial"/>
        <family val="2"/>
      </rPr>
      <t>TH</t>
    </r>
    <r>
      <rPr>
        <sz val="12"/>
        <color rgb="FF333333"/>
        <rFont val="Arial"/>
        <family val="2"/>
      </rPr>
      <t xml:space="preserve"> 1906 / BY / THE LADY WIMBORNE.  </t>
    </r>
  </si>
  <si>
    <t>On front of former school, to the right, at ground-floor level</t>
  </si>
  <si>
    <t>IST1451</t>
  </si>
  <si>
    <t>SP 52841 07640</t>
  </si>
  <si>
    <t>Taverner Place</t>
  </si>
  <si>
    <t>above tunnel to rear</t>
  </si>
  <si>
    <t xml:space="preserve">similar dated houses also in Croft Road, Heather Place, Stainer Place, some also having relief sculptures of musical instruments. All the streets in the devleopment are named after musicians associated with Oxford. See http://www.headington.org.uk/history/marston_history/misc/street_names.htm </t>
  </si>
  <si>
    <t>IST0910</t>
  </si>
  <si>
    <t>SP 50963 08309</t>
  </si>
  <si>
    <t>Oxford, North</t>
  </si>
  <si>
    <t>aabove doorway</t>
  </si>
  <si>
    <t>121, BANBURY ROAD, Non Civil Parish - 1392908 | Historic England</t>
  </si>
  <si>
    <t>Henry Hare, architect</t>
  </si>
  <si>
    <t>IST1517</t>
  </si>
  <si>
    <t>SP 51454 08315</t>
  </si>
  <si>
    <t>Linton Road</t>
  </si>
  <si>
    <t>THE / LEONARD / WOLFSON / AUDITORIUM / OPENED BY / HERMIONE LEE / PRESIDENT / WOLFSON / COLLEGE / 6 JUNE 2013</t>
  </si>
  <si>
    <t>LH wll of entrance lodge</t>
  </si>
  <si>
    <t>Wolfson College, Non Civil Parish - 1402277 | Historic England</t>
  </si>
  <si>
    <t>IST1518</t>
  </si>
  <si>
    <t>THIS FOUNDATION STONE WAS LAID BY HER MAJESTY THE QUEEN / 2 MAY 1968</t>
  </si>
  <si>
    <t>wall of Berlin Quad</t>
  </si>
  <si>
    <t>IST1519</t>
  </si>
  <si>
    <t>This stone / was unveiled by Lady Berlin / on 20 June 1998 to mark the naming of / THE BERLIN QUADRANGLE / in honour of SIR ISAIAH BERLIN O.M /first President of Wolfson College / 1966-1975</t>
  </si>
  <si>
    <t>IST1520</t>
  </si>
  <si>
    <t>THIS STONE / MARKS THE TRANSFORMATION / OF WOLFSON COLLEGE'S ORIGINAL / POWELL AND MOYA BUILDINGS TO ZERO / CARBON EMISSIONS IN SEPTEMBER 2022 / UNVEILED BY TIME HITCHENS / PRESIDENT</t>
  </si>
  <si>
    <t>IST1521</t>
  </si>
  <si>
    <t>THIS STONE COMMEMORATES / THE GRANT OF THE CHARTER / BY HER MAJESTY THE QUEEN /1 APRIL 1981</t>
  </si>
  <si>
    <t>IST1130</t>
  </si>
  <si>
    <t>SP 52724 08885</t>
  </si>
  <si>
    <t>Oxford, Old Marston</t>
  </si>
  <si>
    <t>B + L / 1848</t>
  </si>
  <si>
    <t>High on front of house, just under roof</t>
  </si>
  <si>
    <t>Robert Loder owned the farm in 1848: possibly BL is Bob Loder. But building dates from c.1700</t>
  </si>
  <si>
    <t>IST1131</t>
  </si>
  <si>
    <t>SP 52989 08819</t>
  </si>
  <si>
    <t>Elsfield Road</t>
  </si>
  <si>
    <t>13 (Elmbank)</t>
  </si>
  <si>
    <t xml:space="preserve">1  / 8 / ARC /  8 / 0 </t>
  </si>
  <si>
    <t>IST0796</t>
  </si>
  <si>
    <t>SP 50339 05869</t>
  </si>
  <si>
    <t>Oxford, Osney</t>
  </si>
  <si>
    <t>Thames towpath, Osney  Lock</t>
  </si>
  <si>
    <t>Osney Lock keeper's cottage</t>
  </si>
  <si>
    <t>THAMES 1931 CONSERVANCY</t>
  </si>
  <si>
    <t>IST1092</t>
  </si>
  <si>
    <t>SP 53561 03368</t>
  </si>
  <si>
    <t>Oxford, Rose Hill</t>
  </si>
  <si>
    <t>Ashurst Way</t>
  </si>
  <si>
    <t>16-26 (Butler House)</t>
  </si>
  <si>
    <t>O.C.I.S. / 1960 / THOMAS RAYSON ARCHITECT</t>
  </si>
  <si>
    <t>On right-hand side of development, between ground-floor and first-floor windows</t>
  </si>
  <si>
    <t>IST1095</t>
  </si>
  <si>
    <t>SP 53536 03911</t>
  </si>
  <si>
    <t>Rose Hill</t>
  </si>
  <si>
    <t>T.B.M / P.A.R / K.J.W /1994</t>
  </si>
  <si>
    <t>In left-hand gable of new house</t>
  </si>
  <si>
    <t>Planning permission 93/01133/NF granted to T. Monaghan, P. Richards, &amp; K. Wilkins</t>
  </si>
  <si>
    <t>IST1096</t>
  </si>
  <si>
    <t>SP 53538 03827</t>
  </si>
  <si>
    <t>50 (formerly Rose Mount)</t>
  </si>
  <si>
    <t>T.B. / 1791</t>
  </si>
  <si>
    <t>High on wall facing road</t>
  </si>
  <si>
    <t>T.B. = Thomas Benwell</t>
  </si>
  <si>
    <t>IST1239</t>
  </si>
  <si>
    <t>SP 51973 04014</t>
  </si>
  <si>
    <t>Oxford, South</t>
  </si>
  <si>
    <t>Bradbury Lodge</t>
  </si>
  <si>
    <t>low down on west elevation</t>
  </si>
  <si>
    <t>IST0906</t>
  </si>
  <si>
    <t>DRC/SJ</t>
  </si>
  <si>
    <t>SP 50833 09233</t>
  </si>
  <si>
    <t>Oxford, Summertown</t>
  </si>
  <si>
    <t>Lonsdale Road</t>
  </si>
  <si>
    <t>Lychgate St Michael &amp; All Angels</t>
  </si>
  <si>
    <t>TO THE / GLORY OF GOD / THIS LYCH GATE WAS GIVEN / BY LOUISA PEPPER / AND HER YOUNGEST DAUGHTER / MARGARET HELEN PEPPER / IN LOVING MEMORY OF HER HUSBAND / JOHN PEPPER / AND OF THEIR CHILDREN / FLORENCE LADY HERBERT / LOUISA BLANCHE PEPPER / GEORGE VALENTINE PEPPER / JOHN HENRY BELL PEPPER / A.D. 1935 / R.I.P</t>
  </si>
  <si>
    <t>Right hand plinth</t>
  </si>
  <si>
    <t>very difficult to read inscription</t>
  </si>
  <si>
    <t>IST0907</t>
  </si>
  <si>
    <t>SP 50704 09132</t>
  </si>
  <si>
    <t>South Parade</t>
  </si>
  <si>
    <t>in shaped gable</t>
  </si>
  <si>
    <t>IST0908</t>
  </si>
  <si>
    <t>SP 50795 09173</t>
  </si>
  <si>
    <t>Summertown United Reformed Church</t>
  </si>
  <si>
    <t>THIS STONE WAS LAID / BY / W. CROSFIELD ESQ. M.P / JUNE 13TH 1893</t>
  </si>
  <si>
    <t>at ground level to right of porch</t>
  </si>
  <si>
    <t>see Fasnacht, Summertown p.85-6</t>
  </si>
  <si>
    <t>IST0911</t>
  </si>
  <si>
    <t>SP 50883 08665</t>
  </si>
  <si>
    <t>S.A.I / R.A.M / 2994</t>
  </si>
  <si>
    <t>IST0912</t>
  </si>
  <si>
    <t>SP 50522 08983</t>
  </si>
  <si>
    <t>St Edward's School</t>
  </si>
  <si>
    <t>ST EDWARDS SCHOOL, APSLEY HOUSE, BIG SCHOOL, CHAPEL, MACNAMERAS HOUSE, MAIN GATE, TILLYS HOUSE, WARDENS HOUSE, Non Civil Parish - 1052279 | Historic England</t>
  </si>
  <si>
    <t>Wilkinson and Moore, architects</t>
  </si>
  <si>
    <t>IST1164</t>
  </si>
  <si>
    <t>SP 50872 08768</t>
  </si>
  <si>
    <t>170 &amp; 172</t>
  </si>
  <si>
    <t>A.D. / 1901</t>
  </si>
  <si>
    <t>Over central first-floor windows: A.D. over 172 and 1901 over 170</t>
  </si>
  <si>
    <t>IST1165</t>
  </si>
  <si>
    <t>SP 50807 09172</t>
  </si>
  <si>
    <t>294A (United Reformed Church, formerly Congregational)</t>
  </si>
  <si>
    <t>THIS STONE WAS LAID IN MEMORY OF / DANIEL BAILEY / SEPTEMBER 16TH 1909</t>
  </si>
  <si>
    <t>On the right-hand wall towards the back of the church</t>
  </si>
  <si>
    <t>IST1166</t>
  </si>
  <si>
    <t>THIS STONE WAS LAID BY / ARTHUR HAWORTH ESQ. M.P / SEPTEMBER 16TH 1909</t>
  </si>
  <si>
    <t>IST1167</t>
  </si>
  <si>
    <t>THIS STONE WAS LAID BY / JOHN LINDSEY / SEPTEMBER 16TH 1909</t>
  </si>
  <si>
    <t>IST1168</t>
  </si>
  <si>
    <t>SP 50854 09257</t>
  </si>
  <si>
    <t>St Michael &amp; All Angels Church</t>
  </si>
  <si>
    <t>FEBRUARY 11 / 1909</t>
  </si>
  <si>
    <t>On back of church</t>
  </si>
  <si>
    <t>IST1169</t>
  </si>
  <si>
    <t>THE INCORPORATED / CHURCH BUILDING SOCIETY / GRANTED 220.A.D.1909, TOWARDS / BUILDING THIS CHURCH, UPON / CONDITION THAT ALL THE SITTINGS / ARE FOR THE FREE USE OF THE / PARISHIONERS ACCORDING TO LAW</t>
  </si>
  <si>
    <t xml:space="preserve">In new part of church facing King George's Walk </t>
  </si>
  <si>
    <t>has been moved here</t>
  </si>
  <si>
    <t>IST1311</t>
  </si>
  <si>
    <t>SP 50702 09444</t>
  </si>
  <si>
    <t>above central doorway</t>
  </si>
  <si>
    <t>IST1312</t>
  </si>
  <si>
    <t>SP 50683 09510</t>
  </si>
  <si>
    <t>IST1313</t>
  </si>
  <si>
    <t>SP 50648 09580</t>
  </si>
  <si>
    <t>374, Burlington House</t>
  </si>
  <si>
    <t>in wall facing road</t>
  </si>
  <si>
    <t>IST1358</t>
  </si>
  <si>
    <t>SP 50516 09033</t>
  </si>
  <si>
    <t>The Ogston Music School</t>
  </si>
  <si>
    <t>A D 2016</t>
  </si>
  <si>
    <t>on platband under eaves, SE corner</t>
  </si>
  <si>
    <t>IST1097</t>
  </si>
  <si>
    <t>SP 49133 09745</t>
  </si>
  <si>
    <t>Oxford, Wolvercote</t>
  </si>
  <si>
    <t>Elmthorpe Road</t>
  </si>
  <si>
    <t>In side gable facing Godstow Road</t>
  </si>
  <si>
    <t>IST1098</t>
  </si>
  <si>
    <t>SP 49114 09739</t>
  </si>
  <si>
    <t>Godstow Road</t>
  </si>
  <si>
    <t>66 &amp; 68</t>
  </si>
  <si>
    <t>19 and 08 split between houses</t>
  </si>
  <si>
    <t>The year is split across two semi-detached houses; 19 is in the gable of No. 68 on the left and  08 in the gable of No. 66 on the right</t>
  </si>
  <si>
    <t>IST1099</t>
  </si>
  <si>
    <t>SP 48388 09328</t>
  </si>
  <si>
    <t>Wolvercote Community Orchard</t>
  </si>
  <si>
    <t xml:space="preserve">THIS LAND WAS ACQUIRED BY / THE OXFORD PRESERVATION / TRUST IN 1934 THROUGH A GIFT / OF PHILIP LESLIE AGNEW / IN MEMORY OF HIS SON / EWAN SIEGFRIED AGNEW / NEW COLLEGE OXFORD 1912–1914 / PRO PATRIA </t>
  </si>
  <si>
    <t>On wall near entrance gate</t>
  </si>
  <si>
    <t>IST1100</t>
  </si>
  <si>
    <t>SP 49485 09913</t>
  </si>
  <si>
    <t>Wolvercote Green</t>
  </si>
  <si>
    <t>1  (Wolvercote Village Hall)</t>
  </si>
  <si>
    <t>WOLVERCOTE / VILLAGE HALL / Est. 1932</t>
  </si>
  <si>
    <t>H.W. may be Henry Wild, who lived here in 1899 when the house was one of twoBlenheim Villas</t>
  </si>
  <si>
    <t>IST1101</t>
  </si>
  <si>
    <t>SP 49712 09828</t>
  </si>
  <si>
    <t>Wolvercote Turn</t>
  </si>
  <si>
    <t>Wolvercote Primary School</t>
  </si>
  <si>
    <t>WOLVERCOTE / BOARD SCHOOL / &amp; 18 INFANTS 97</t>
  </si>
  <si>
    <t xml:space="preserve">In gable of  old part of present school </t>
  </si>
  <si>
    <t>IST1102</t>
  </si>
  <si>
    <t>In gable of new part of present school</t>
  </si>
  <si>
    <t>IST1103</t>
  </si>
  <si>
    <t>SP 49806 09940</t>
  </si>
  <si>
    <t>H.W. 1891</t>
  </si>
  <si>
    <t>Above centre of first-floor windows</t>
  </si>
  <si>
    <t>IST0736</t>
  </si>
  <si>
    <t>Preston Crowmarsh</t>
  </si>
  <si>
    <t>Battle Farm, barn</t>
  </si>
  <si>
    <t>S range</t>
  </si>
  <si>
    <t>IST0829</t>
  </si>
  <si>
    <t>SU 51777 99687</t>
  </si>
  <si>
    <t>Radley</t>
  </si>
  <si>
    <t>St Peter's College</t>
  </si>
  <si>
    <t>New wing</t>
  </si>
  <si>
    <t>ELH – WHF / SICUT SERPENTES / SICUT COLUMBAE / ANNO DNI 1931</t>
  </si>
  <si>
    <t>gable end of west wing</t>
  </si>
  <si>
    <t>The ‘New Wing’ was opened in October 1931 by M R James, Provost of Eton and writer of ghost stories. ELH is probably the Very Revd E L Henderson who was Dean of Salisbury and chairman of the Radley Council, the governing body of the school. The architects were Old Radleians, A B Knapp-Fisher and H I Merriman. The image is the college crest with its motto, which means (Be ye wise) as Serpents, (and harmless) as doves’. (Matthew 10, v.16).</t>
  </si>
  <si>
    <t>IST0830</t>
  </si>
  <si>
    <t>SU 51853 99659</t>
  </si>
  <si>
    <t>Croome's Tower</t>
  </si>
  <si>
    <t>HUNC LAPIDEM POSUIT / FRANCISCUS / EPISCOPUS OXONIENSIS / IV NON JUN MCMIII</t>
  </si>
  <si>
    <t>left hand side of portal</t>
  </si>
  <si>
    <t>The stone was laid by Francis Paget, bishop of Oxford on 10 June 1903. The architect was A H Ryan-Tenison, a pupil of E Swinfen Harris. The sculpture of Christ among the Doctors is by William King.</t>
  </si>
  <si>
    <t>IST0831</t>
  </si>
  <si>
    <t>AEDES INAUGURAVIT / RANDALL / ARCHIEPISCOPUS CANTUARIENSIS / FESTO . S PETRI / MCMIV / NISI DOMINUS FRUSTRA</t>
  </si>
  <si>
    <t>right hand side of portal</t>
  </si>
  <si>
    <t>This stone was laid by Randall Davidson, archbishop of Canterbury on the feast day of St Peter – 29 June 1904. Nisi Dominus Frustra means ‘Without the Lord, frustration' and comes from Psalm 127:1: ‘Unless the Lord builds the house, those who build it labour in vain. Unless the Lord watches over the city, those who guard it stand in vain.’</t>
  </si>
  <si>
    <t>IST0832</t>
  </si>
  <si>
    <t>SU 51942 99663</t>
  </si>
  <si>
    <t>Memorial Arch</t>
  </si>
  <si>
    <t>1921/2</t>
  </si>
  <si>
    <r>
      <rPr>
        <sz val="10"/>
        <rFont val="Arial"/>
        <family val="2"/>
      </rPr>
      <t>THIS MEMORIAL GATEWAY WAS DEDICATED BY THE / LORD BISHOP OF OXFORD VISITOR AND OPENED BY / FIELD MARSHAL SIR WILLIAM ROBERT ROBERTSON BT / ON MAY 31</t>
    </r>
    <r>
      <rPr>
        <vertAlign val="superscript"/>
        <sz val="10"/>
        <rFont val="Arial"/>
        <family val="2"/>
      </rPr>
      <t>ST</t>
    </r>
    <r>
      <rPr>
        <sz val="10"/>
        <rFont val="Arial"/>
        <family val="2"/>
      </rPr>
      <t xml:space="preserve"> 1922 / THE BUILDING WAS DESIGNED BY / SIR THOMAS GRAHAM JACKSON BT R.A / AND THE FOUNDATION STONE WAS LAID BY / SIR THEODORE ANDREA COOK O.R / ON JULY 25</t>
    </r>
    <r>
      <rPr>
        <vertAlign val="superscript"/>
        <sz val="10"/>
        <rFont val="Arial"/>
        <family val="2"/>
      </rPr>
      <t>TH</t>
    </r>
    <r>
      <rPr>
        <sz val="10"/>
        <rFont val="Arial"/>
        <family val="2"/>
      </rPr>
      <t xml:space="preserve"> 1921.</t>
    </r>
  </si>
  <si>
    <t>on one of the piers</t>
  </si>
  <si>
    <t>MEMORIAL ARCH, Radley - 1048291 | Historic England</t>
  </si>
  <si>
    <r>
      <rPr>
        <sz val="10"/>
        <rFont val="Arial"/>
        <family val="2"/>
      </rPr>
      <t xml:space="preserve">see Christopher Hibbert, </t>
    </r>
    <r>
      <rPr>
        <i/>
        <sz val="10"/>
        <rFont val="Arial"/>
        <family val="2"/>
      </rPr>
      <t>No Ordinary Place. Radley College and the Public School System 1847-1997</t>
    </r>
    <r>
      <rPr>
        <sz val="10"/>
        <rFont val="Arial"/>
        <family val="2"/>
      </rPr>
      <t xml:space="preserve">. (1997) p. 174. The date, 1921 is also on each of the weathervanes on the cupolas. </t>
    </r>
  </si>
  <si>
    <t>IST0976</t>
  </si>
  <si>
    <t>IST0605</t>
  </si>
  <si>
    <t>SP 53372 01750</t>
  </si>
  <si>
    <t>Sandford on Thames</t>
  </si>
  <si>
    <t xml:space="preserve">CONDIDIT ME DNIA ELIZA ISHAM / ANNO GRATIA 1652 / FORTICVS PATRONAE / Thankes to thy Charitie relgiose Dame / Wch found mee old &amp; made mee new again </t>
  </si>
  <si>
    <t>above S doorway</t>
  </si>
  <si>
    <t>CHURCH OF ST ANDREW, Sandford-on-Thames - 1047633 | Historic England</t>
  </si>
  <si>
    <t>IST0606</t>
  </si>
  <si>
    <t>A.D. / 1868</t>
  </si>
  <si>
    <t>gable of north (later?) wing</t>
  </si>
  <si>
    <t>IST0607</t>
  </si>
  <si>
    <t>SP 53086 01322</t>
  </si>
  <si>
    <t>THAMES / 1914 / CONSERVANCY</t>
  </si>
  <si>
    <t>IST0608</t>
  </si>
  <si>
    <t>SANDFORD / LOCK / 1914</t>
  </si>
  <si>
    <t>IST0609</t>
  </si>
  <si>
    <t>CONSERVATORS OF THE RIVER THAMES / THIS PLAQUE WAS UNVEILED ON THE 2ND JUNE 1973 BY / THE LORD NUGENT OF GUILDFORD P.C. / CHAIRMAN OF THE CONSERVATORS / IN THE PRESENCE OF / THE CHAIRMAN OF OXFORDSHIRE COUNTY COUNCIL / ALD. THE TR. HON. THE VISCOUNTESS PA</t>
  </si>
  <si>
    <t>IST1181</t>
  </si>
  <si>
    <t>date of conversion of barn the terrace of cottages</t>
  </si>
  <si>
    <t>IST0737</t>
  </si>
  <si>
    <t>Shillingford</t>
  </si>
  <si>
    <t>Rush Court, stable</t>
  </si>
  <si>
    <t>?Timber-framed with cranked inner principal roof trusses</t>
  </si>
  <si>
    <t>IST1000</t>
  </si>
  <si>
    <t>SU7678378294</t>
  </si>
  <si>
    <t>Shiplake</t>
  </si>
  <si>
    <t>College</t>
  </si>
  <si>
    <t>Burr House</t>
  </si>
  <si>
    <t xml:space="preserve">THIS EXTENSION TO BURR HOUSE / WAS MADE POSSIBLE BY THE GENEROSITY  / OF THE GOVERNORS, PARENTS, STAFF / OLD BOYS AND FRIENDS OF / SHIPLAKE COLLEGE / AND WAS OPENED BY THE / SECRETARY OF STATE FOR EDUCATION AND SCIENCE / THE RT. HON SIR KEITH JOSEPH BT, MP / ON 19th OCTOBER 1985 </t>
  </si>
  <si>
    <t>on external wall</t>
  </si>
  <si>
    <t>SHIPLAKE COLLEGE, BURR HOUSE, Shiplake - 1181358 | Historic England</t>
  </si>
  <si>
    <t>IST1407</t>
  </si>
  <si>
    <t>SU 48077 98016</t>
  </si>
  <si>
    <t>Shippon</t>
  </si>
  <si>
    <t>Church Hall</t>
  </si>
  <si>
    <t>This hall was opened on 24 April 1988 by The Revd. (Squadron Leader) M P Rommele MA RAF</t>
  </si>
  <si>
    <t>inside, on north wall</t>
  </si>
  <si>
    <t>IST1459</t>
  </si>
  <si>
    <t>SU 48255 98091</t>
  </si>
  <si>
    <t>Church Farm House</t>
  </si>
  <si>
    <t>J O 1815</t>
  </si>
  <si>
    <t>on collar in main roof</t>
  </si>
  <si>
    <t>CHURCH FARMHOUSE AND ATTACHED OUTBUILDINGS, St. Helen Without - 1182723 | Historic England</t>
  </si>
  <si>
    <t>IST1460</t>
  </si>
  <si>
    <t>S K 1815</t>
  </si>
  <si>
    <t>on collar in coach house</t>
  </si>
  <si>
    <t>IST1564</t>
  </si>
  <si>
    <t>JOS</t>
  </si>
  <si>
    <t>SP 35394 37834</t>
  </si>
  <si>
    <t>Sibford Gower</t>
  </si>
  <si>
    <t>Endowed Primary School</t>
  </si>
  <si>
    <t>AN DOM 1625</t>
  </si>
  <si>
    <t>Above fireplace now exposed in outer wall</t>
  </si>
  <si>
    <t>IST0384</t>
  </si>
  <si>
    <t>SP 50981 04185</t>
  </si>
  <si>
    <t>South Hinksey</t>
  </si>
  <si>
    <t>Manor Road</t>
  </si>
  <si>
    <t>RB 1998</t>
  </si>
  <si>
    <t>Stone in wall below postbox</t>
  </si>
  <si>
    <t>IST0385</t>
  </si>
  <si>
    <t>This stone was laid by Mr R.R. Alden February 26 1914</t>
  </si>
  <si>
    <t>Stone on left side of door</t>
  </si>
  <si>
    <t>IST0386</t>
  </si>
  <si>
    <t>This stone was laid by Mr R.J. Braithwaite  February 26 1914</t>
  </si>
  <si>
    <t>Stone on right side of door</t>
  </si>
  <si>
    <t>IST0817</t>
  </si>
  <si>
    <t>JTJ</t>
  </si>
  <si>
    <t>SU 60268 83782</t>
  </si>
  <si>
    <t>South Stoke</t>
  </si>
  <si>
    <t>B4009 Wallingford Road</t>
  </si>
  <si>
    <t>Freedom Cottages</t>
  </si>
  <si>
    <t>I or H (?) BS 1899 (letters intertwined)</t>
  </si>
  <si>
    <t>High up in the middle of the 2 cottages</t>
  </si>
  <si>
    <t xml:space="preserve">Built by Admiral Tufnell for his staff. Initials are a tribute to the Liberal politician Herbert Samuel </t>
  </si>
  <si>
    <t>IST0818</t>
  </si>
  <si>
    <t>SU 60016 84428</t>
  </si>
  <si>
    <t>Chapel Close</t>
  </si>
  <si>
    <t>Primrose Cottages</t>
  </si>
  <si>
    <t>BWP 1853</t>
  </si>
  <si>
    <t>In bricked up window centre of original block but now above porch of No1</t>
  </si>
  <si>
    <t>Originally row of 5 cottages ; initials are of Benjamin Woodward Panter, a local farmer</t>
  </si>
  <si>
    <t>IST0819</t>
  </si>
  <si>
    <t>SU 59887 83757</t>
  </si>
  <si>
    <t>Lane off Ferry Road</t>
  </si>
  <si>
    <t>Barr Pond Cottages</t>
  </si>
  <si>
    <t>TPH 1858</t>
  </si>
  <si>
    <t>Initials are of the builder Thomas Panter Hatt, a local farmer</t>
  </si>
  <si>
    <t>IST0820</t>
  </si>
  <si>
    <t>SU 59617 83704</t>
  </si>
  <si>
    <t>Ferry Lane</t>
  </si>
  <si>
    <t>Waises</t>
  </si>
  <si>
    <t>GRM 1868</t>
  </si>
  <si>
    <t>In middle of original (unextended) building</t>
  </si>
  <si>
    <t>Originally 2 cottages;initials are of George Rowland Minshull, resident in London but born in nearby Cholsey</t>
  </si>
  <si>
    <t>IST0821</t>
  </si>
  <si>
    <t>SU 59652 83738</t>
  </si>
  <si>
    <t>River View</t>
  </si>
  <si>
    <t>BWP 1868</t>
  </si>
  <si>
    <t>High up in the middle</t>
  </si>
  <si>
    <t>Initials are of the builder Benjamin Woodward Panter a local farmer</t>
  </si>
  <si>
    <t>IST0822</t>
  </si>
  <si>
    <t>SU 59635 83854</t>
  </si>
  <si>
    <t>Lower Farm</t>
  </si>
  <si>
    <t>On gable end of east wall facing the lane</t>
  </si>
  <si>
    <t>On the renovated old housekeeper's cottage</t>
  </si>
  <si>
    <t>IST0823</t>
  </si>
  <si>
    <t>SU 59633 83884</t>
  </si>
  <si>
    <t>Fishponds</t>
  </si>
  <si>
    <t>1714 plus some initials</t>
  </si>
  <si>
    <t>On south wall above a dormer window Possibly repositioned from original site?</t>
  </si>
  <si>
    <t>IST0824</t>
  </si>
  <si>
    <t xml:space="preserve">SU 59893 83415 </t>
  </si>
  <si>
    <t>Old Vicarage</t>
  </si>
  <si>
    <t>AD 1869 and short poem</t>
  </si>
  <si>
    <t>Above door in porch</t>
  </si>
  <si>
    <t xml:space="preserve">Painted, not incised. Architect was Charles Buckeridge and builder Moses Winter of Wallingford, </t>
  </si>
  <si>
    <t>IST0825</t>
  </si>
  <si>
    <t>SU 59978 83438</t>
  </si>
  <si>
    <t>Pillarbox House</t>
  </si>
  <si>
    <t>AD 2002 RBH+SDH</t>
  </si>
  <si>
    <t>North side of house facing Cross Keys Rd.Right hand end of north wall</t>
  </si>
  <si>
    <t>Slate</t>
  </si>
  <si>
    <t>RBH = Robert Baynes Horton   SDH= Sally Doreen Horton</t>
  </si>
  <si>
    <t>IST0826</t>
  </si>
  <si>
    <t>SU 59988 83380</t>
  </si>
  <si>
    <t>IMP 1820,MP,EP,BEP,IEL,TER,1820</t>
  </si>
  <si>
    <t>Wall facing street opposite Chapel Close. Mostly to left between central door and window facing street</t>
  </si>
  <si>
    <t>Carvings in brickwork of local contributors</t>
  </si>
  <si>
    <t>IST1186</t>
  </si>
  <si>
    <t>SU 59897 83589</t>
  </si>
  <si>
    <t>Lych Gate</t>
  </si>
  <si>
    <t>To the memory of HUBERT GEORGE NIND, Vicar 1880-1936 / Erected by Parishioners and Friends who loved him</t>
  </si>
  <si>
    <t>on wall-plates within gateway</t>
  </si>
  <si>
    <t>IST0081</t>
  </si>
  <si>
    <t>SU 39907 98094</t>
  </si>
  <si>
    <t>Southmoor</t>
  </si>
  <si>
    <t>Faringdon Road</t>
  </si>
  <si>
    <t>gable facing street</t>
  </si>
  <si>
    <t>IST0255</t>
  </si>
  <si>
    <t>SU 60247 98538</t>
  </si>
  <si>
    <t>Stadhampton</t>
  </si>
  <si>
    <t>The Old Place</t>
  </si>
  <si>
    <t>On front wall, centrally</t>
  </si>
  <si>
    <t>IST0918</t>
  </si>
  <si>
    <t>SU 34256 93764</t>
  </si>
  <si>
    <t>Stanford-in-the-Vale</t>
  </si>
  <si>
    <t>Chapel Road</t>
  </si>
  <si>
    <t>in recess above triple lancet windows</t>
  </si>
  <si>
    <t>for sale as undundant March 2022</t>
  </si>
  <si>
    <t>IST0919</t>
  </si>
  <si>
    <t>SU 34186 93438</t>
  </si>
  <si>
    <t>RK / IK / FK / 1618 / LK / DK</t>
  </si>
  <si>
    <t>on quoins</t>
  </si>
  <si>
    <t>FORMER HOUSE AND ATTACHED CARTSHED APPROXIMATELY 30 METRES NORTH WEST OF THE MANOR HOUSE, Stanford in the Vale - 1284336 | Historic England</t>
  </si>
  <si>
    <t>not visible from churchyard</t>
  </si>
  <si>
    <t>IST0920</t>
  </si>
  <si>
    <t>SU 34353 93438</t>
  </si>
  <si>
    <t>1633 / ICT CR?</t>
  </si>
  <si>
    <t>on chimneystack</t>
  </si>
  <si>
    <t>ORCHARD HOUSE, Stanford in the Vale - 1368473 | Historic England</t>
  </si>
  <si>
    <t>NHLE gives 1635, but image seems to show 1633</t>
  </si>
  <si>
    <t>IST0921</t>
  </si>
  <si>
    <t>SU 34271 93536</t>
  </si>
  <si>
    <t>Church Green</t>
  </si>
  <si>
    <t>This shelter was built / by volunteers / to commemorate / the Coronation in 1953 / of / Her Majesty / Queen Elizabeth II</t>
  </si>
  <si>
    <t>plaque on rear interior wall</t>
  </si>
  <si>
    <t>IST1274</t>
  </si>
  <si>
    <t>SU 34056 93116</t>
  </si>
  <si>
    <t>60, Cox's Hall</t>
  </si>
  <si>
    <t>On rainwater hopper</t>
  </si>
  <si>
    <t>COXS HALL, Stanford in the Vale - 1048611 | Historic England</t>
  </si>
  <si>
    <t>The hopper and script does not look like C18 work, but it convinced the listing inspector.</t>
  </si>
  <si>
    <t>IST1275</t>
  </si>
  <si>
    <t>SU 34296 93657</t>
  </si>
  <si>
    <t>Frogmore Lane</t>
  </si>
  <si>
    <t>2, Old Smithy</t>
  </si>
  <si>
    <t>Gable facing street</t>
  </si>
  <si>
    <t>IST1276</t>
  </si>
  <si>
    <t>SU 34171 93955</t>
  </si>
  <si>
    <t>Upper Green</t>
  </si>
  <si>
    <t>8, Campdene House</t>
  </si>
  <si>
    <t>3 symbols / V (heart) D / 1702</t>
  </si>
  <si>
    <t>on  between first floor windows</t>
  </si>
  <si>
    <t>CAMPDENE HOUSE, Stanford in the Vale - 1048581 | Historic England</t>
  </si>
  <si>
    <t>IST0284</t>
  </si>
  <si>
    <t>SP 57581 09530</t>
  </si>
  <si>
    <t>Stanton St John</t>
  </si>
  <si>
    <t>Pound Lane</t>
  </si>
  <si>
    <t>Row of cottages</t>
  </si>
  <si>
    <t>J W Freeland Cottages 1872</t>
  </si>
  <si>
    <t>Above the front doors of 2 of a row of cottages</t>
  </si>
  <si>
    <t>IST0302</t>
  </si>
  <si>
    <t>SP 58424 09664</t>
  </si>
  <si>
    <t>Holly Cottage</t>
  </si>
  <si>
    <t>? Holly Cottage</t>
  </si>
  <si>
    <t>modern or reconstructed on east end of building</t>
  </si>
  <si>
    <t>IST0925</t>
  </si>
  <si>
    <t>SP 47384 25749</t>
  </si>
  <si>
    <t>Steeple Aston</t>
  </si>
  <si>
    <t>Southside</t>
  </si>
  <si>
    <t>Palmer House and Tamarisk Cottage</t>
  </si>
  <si>
    <t>1865</t>
  </si>
  <si>
    <t>Two terrace houses; central to first floor windows</t>
  </si>
  <si>
    <t>IST0926</t>
  </si>
  <si>
    <t>SP 47428 25742</t>
  </si>
  <si>
    <t>Whitestones</t>
  </si>
  <si>
    <t>J Hambidge . . . . 1915 (or 35)</t>
  </si>
  <si>
    <t>On stone gate post, 1 either end of terrace 3 cottages</t>
  </si>
  <si>
    <t>IST0927</t>
  </si>
  <si>
    <t>SP 47618 25638</t>
  </si>
  <si>
    <t>3 New Manor House</t>
  </si>
  <si>
    <t>C H 1836</t>
  </si>
  <si>
    <t>Under roof line - star above</t>
  </si>
  <si>
    <t>IST0928</t>
  </si>
  <si>
    <t>SP 47629 26109</t>
  </si>
  <si>
    <t>Fir Lane</t>
  </si>
  <si>
    <t>Fir Cottage</t>
  </si>
  <si>
    <t>T R 1813 1913</t>
  </si>
  <si>
    <t>Under roof between windows</t>
  </si>
  <si>
    <t>IST0929</t>
  </si>
  <si>
    <t>SP 47629 26178</t>
  </si>
  <si>
    <t xml:space="preserve">Village Hall </t>
  </si>
  <si>
    <t>S R 1894</t>
  </si>
  <si>
    <t>Above Window (think SR = Samuel Radcliffe)</t>
  </si>
  <si>
    <t>IST0930</t>
  </si>
  <si>
    <t>SP 47484 26002</t>
  </si>
  <si>
    <t>Northside</t>
  </si>
  <si>
    <t>No 2 Almshouses</t>
  </si>
  <si>
    <t>1814 (at top of sundial)</t>
  </si>
  <si>
    <t>Above window of no 2</t>
  </si>
  <si>
    <t>ALMSHOUSES, Steeple Aston - 1357429 | Historic England</t>
  </si>
  <si>
    <t>date of alteration to mid C17 building</t>
  </si>
  <si>
    <t>IST0931</t>
  </si>
  <si>
    <t>SP 47342 26055</t>
  </si>
  <si>
    <t>S / T H / 1729</t>
  </si>
  <si>
    <t>Above front door - painted black</t>
  </si>
  <si>
    <t>HOLLY COTTAGE, Steeple Aston - 1225941 | Historic England</t>
  </si>
  <si>
    <t>The NHLE says STM but I am not convinced</t>
  </si>
  <si>
    <t>IST0932</t>
  </si>
  <si>
    <t>SP 47337 26052</t>
  </si>
  <si>
    <t>Wadham Cottage</t>
  </si>
  <si>
    <t>1719</t>
  </si>
  <si>
    <t>Above front door, incircle v feint</t>
  </si>
  <si>
    <t>IST1150</t>
  </si>
  <si>
    <t>SU 47332 92252</t>
  </si>
  <si>
    <t>Steventon</t>
  </si>
  <si>
    <t>Butcher's Farm barn</t>
  </si>
  <si>
    <t>In brickwork of gable end of barn facing The Green</t>
  </si>
  <si>
    <t>black bricks, mostly headers</t>
  </si>
  <si>
    <t>IST1151</t>
  </si>
  <si>
    <t>SU 47085 92060</t>
  </si>
  <si>
    <t>Somerset Terrace</t>
  </si>
  <si>
    <t>R. L. / 1883.</t>
  </si>
  <si>
    <t>façade first floor level</t>
  </si>
  <si>
    <t>R.L is Robert Langford, local entrepreneur from Timsbury, Somerset, hence stone inscribed SOMERSET / TERRACE above.</t>
  </si>
  <si>
    <t>IST1152</t>
  </si>
  <si>
    <t>SU 46734 91788</t>
  </si>
  <si>
    <t>1900 / A.L.F. R.H.B.</t>
  </si>
  <si>
    <t>Base of gabled wing</t>
  </si>
  <si>
    <t>STEVENTON PRIMARY SCHOOL, Steventon - 1182035 | Historic England</t>
  </si>
  <si>
    <t>The listing seems largely due to the earlier parts of 1864 and 1871 by G E Street</t>
  </si>
  <si>
    <t>IST1153</t>
  </si>
  <si>
    <t>SU 46757 91739</t>
  </si>
  <si>
    <t>67, Tudor House</t>
  </si>
  <si>
    <t>1657 RS</t>
  </si>
  <si>
    <t>lintel of first foor window on wing</t>
  </si>
  <si>
    <t>OBR.67</t>
  </si>
  <si>
    <t>TUDOR HOUSE, Steventon - 1052721 | Historic England</t>
  </si>
  <si>
    <t>The wing dates from 1299, the inscription recognises Richard Smalbone (III) who inserted the window</t>
  </si>
  <si>
    <t>IST1154</t>
  </si>
  <si>
    <t>SU 47205 91914</t>
  </si>
  <si>
    <t>Mc DOWELL / 1989 / *</t>
  </si>
  <si>
    <t>Roundel upper right above porch</t>
  </si>
  <si>
    <t xml:space="preserve">The house was built for David McDowell Ltd  (planning application P86/V0831/RM) </t>
  </si>
  <si>
    <t>IST1155</t>
  </si>
  <si>
    <t>SU 47201 91819</t>
  </si>
  <si>
    <t>WESLEYAN / CHAPEL / 1861</t>
  </si>
  <si>
    <t>On façade partly hidden by later porch</t>
  </si>
  <si>
    <t>now a private house</t>
  </si>
  <si>
    <t>IST1156</t>
  </si>
  <si>
    <t>26-28, Timsbury House</t>
  </si>
  <si>
    <t>R.L. / 1877</t>
  </si>
  <si>
    <t>High up on north gable</t>
  </si>
  <si>
    <t>R.L is Robert Langford, local entrepreneur from Timsbury, Somerset. See other houses in Steventon with date stones and his initials.</t>
  </si>
  <si>
    <t>IST1157</t>
  </si>
  <si>
    <t>SU 47206 91766</t>
  </si>
  <si>
    <t>30-44 Timsbury Terrace</t>
  </si>
  <si>
    <t>18 RL 77</t>
  </si>
  <si>
    <t>in black header bricks set into façade first floor central to terrace</t>
  </si>
  <si>
    <t>another row of houses by Robert Langford.</t>
  </si>
  <si>
    <t>IST1464</t>
  </si>
  <si>
    <t>on mantlepiece in kitchen</t>
  </si>
  <si>
    <t>IST0709</t>
  </si>
  <si>
    <t>SU 67958 84077</t>
  </si>
  <si>
    <t>Stoke Row</t>
  </si>
  <si>
    <t>Maharajah's Well</t>
  </si>
  <si>
    <t>HIS HIGHNESS THE MAHARAJAH OF BENARES INDIA GAVE THIS WELL / 1864</t>
  </si>
  <si>
    <t>Date on shields to frieze</t>
  </si>
  <si>
    <t>MAHARAJAH'S WELL, Stoke Row - 1180547 | Historic England</t>
  </si>
  <si>
    <t>IST0715</t>
  </si>
  <si>
    <t>SU 67255 84320</t>
  </si>
  <si>
    <t>Uxmore House, barn</t>
  </si>
  <si>
    <t>BARN APPROXIMATELY 40 METRES NORTH EAST OF UXMORE HOUSE, Stoke Row - 1180631 | Historic England</t>
  </si>
  <si>
    <t>IST0746</t>
  </si>
  <si>
    <t>SU 6795 84077</t>
  </si>
  <si>
    <t>IN COMMEMORATION OF THE RESTORATION OF THE / WELL AND COTTAGE (1979-1983) AND THE 120 YEARS / CONTINUOUS AND CLOSE ASSOCIATION OF THE / READE FAMILY (1863-1983). / UNVEILED BY Mr. MICHAEL G. READE 1985 / 'BE NOT WEARY IN WELL DOING'</t>
  </si>
  <si>
    <t>on bench</t>
  </si>
  <si>
    <t>plastic?</t>
  </si>
  <si>
    <t>The Maharajah’s Well: Elephant and Water – Archaeo𝔡𝔢𝔞𝔱𝔥 (wordpress.com)</t>
  </si>
  <si>
    <t>IST1028</t>
  </si>
  <si>
    <t>SU 67671 99398</t>
  </si>
  <si>
    <t>Stoke Talmage</t>
  </si>
  <si>
    <t>(no name)</t>
  </si>
  <si>
    <t>6a</t>
  </si>
  <si>
    <t>2018</t>
  </si>
  <si>
    <t>in gable at left end of house</t>
  </si>
  <si>
    <t>a few doors down from the church</t>
  </si>
  <si>
    <t>IST1029</t>
  </si>
  <si>
    <t>SU 67656 99414</t>
  </si>
  <si>
    <t>2017</t>
  </si>
  <si>
    <t>under centre of roof apex; semi detached</t>
  </si>
  <si>
    <t>IST1030</t>
  </si>
  <si>
    <t>SU 67609 99421</t>
  </si>
  <si>
    <t>7 &amp; 8; 9 &amp; 10</t>
  </si>
  <si>
    <t>1902</t>
  </si>
  <si>
    <t>On both houses at left below window M, on right below window 1902</t>
  </si>
  <si>
    <t>M stands for Earl of Macclesfield, see entry in VCH for Stoke Talmage</t>
  </si>
  <si>
    <t>IST0336</t>
  </si>
  <si>
    <t>SP 60888 26021</t>
  </si>
  <si>
    <t>Stratton Audley</t>
  </si>
  <si>
    <t>Pond House</t>
  </si>
  <si>
    <t>in roof apex above window, north facing wall</t>
  </si>
  <si>
    <t>IST0754</t>
  </si>
  <si>
    <t>SU 50464 94296</t>
  </si>
  <si>
    <t>Sutton Courtenay</t>
  </si>
  <si>
    <t>These cottages / were erected Anno Domini 1820 / Pursuant to the Will of / FRANCIS ELDERFIELD Esq / late of this Parish / Who endowed the same / For ever / For the Maintenance of / Six poor Widows / Parishioners of / Sutton Courtney (sic)</t>
  </si>
  <si>
    <t>Central panel</t>
  </si>
  <si>
    <t>THE ALMSHOUSES AND ATTACHED WALLS AND GATE, Sutton Courtenay - 1368066 | Historic England</t>
  </si>
  <si>
    <t>IST0755</t>
  </si>
  <si>
    <t>SU 50186 93880</t>
  </si>
  <si>
    <t>SUTTON COURTENAY / CHURCH OF ENGLAND / SCHOOL / 1849-1969</t>
  </si>
  <si>
    <t>THE OLD SCHOOL HOUSE, Sutton Courtenay - 1182377 | Historic England</t>
  </si>
  <si>
    <t>The stone clearly placed there after the school closed in 1969</t>
  </si>
  <si>
    <t>IST0756</t>
  </si>
  <si>
    <t>SU 50187 93850</t>
  </si>
  <si>
    <t>Buckeridges</t>
  </si>
  <si>
    <t>1631 (WA 8 EA on adjacent oriel)</t>
  </si>
  <si>
    <t xml:space="preserve">on base of oriel gable </t>
  </si>
  <si>
    <t>BUCKERIDGES, Sutton Courtenay - 1052701 | Historic England</t>
  </si>
  <si>
    <t>IST0757</t>
  </si>
  <si>
    <t>former Congregational church</t>
  </si>
  <si>
    <t>THIS STONE WAS LAID BY / THE REV Dr FAIRBAIRN / PRINCIPAL OF MANSFIELD / COLLEGE OXFORD ON / JUNE 20 1907</t>
  </si>
  <si>
    <t>low on north wall</t>
  </si>
  <si>
    <t>Architect W R Howell of Reading</t>
  </si>
  <si>
    <t>IST0758</t>
  </si>
  <si>
    <t>Sutton Mill</t>
  </si>
  <si>
    <t>SUTTON MILL, Sutton Courtenay - 1284540 | Historic England</t>
  </si>
  <si>
    <t>IST0759</t>
  </si>
  <si>
    <t>Somerlea</t>
  </si>
  <si>
    <t>SOMERLEA / 1898</t>
  </si>
  <si>
    <t>high on centre of facade</t>
  </si>
  <si>
    <t>IST1146</t>
  </si>
  <si>
    <t>SU 47974 94734</t>
  </si>
  <si>
    <t>Sutton Wick</t>
  </si>
  <si>
    <t>Sutton Wick Lane</t>
  </si>
  <si>
    <t>Sutton Wick House</t>
  </si>
  <si>
    <t>façade first floor above and to left of door</t>
  </si>
  <si>
    <t>SUTTON WICK HOUSE AND ATTACHED FRONT FORECOURT WALLS AND GATEWAY, Drayton - 1052744 | Historic England</t>
  </si>
  <si>
    <t>IST0710</t>
  </si>
  <si>
    <t>SP 73022 01873</t>
  </si>
  <si>
    <t>Sydenham</t>
  </si>
  <si>
    <t>Crossways</t>
  </si>
  <si>
    <t>1622 WB</t>
  </si>
  <si>
    <t>Fireplace mantle beam</t>
  </si>
  <si>
    <t>NUMBERS 1 (CROSSWAYS), 2 AND 3, Sydenham - 1368893 | Historic England</t>
  </si>
  <si>
    <t>Possibly re-used</t>
  </si>
  <si>
    <t>IST0802</t>
  </si>
  <si>
    <t>SP47700 20540</t>
  </si>
  <si>
    <t>Tackley</t>
  </si>
  <si>
    <t>Ball Lane</t>
  </si>
  <si>
    <t>12</t>
  </si>
  <si>
    <t>W M</t>
  </si>
  <si>
    <t>Under roof line, centre of building</t>
  </si>
  <si>
    <t>10 AND 12, BALL LANE, Tackley - 1367991 | Historic England</t>
  </si>
  <si>
    <t>IST0803</t>
  </si>
  <si>
    <t>SP 47776 20453</t>
  </si>
  <si>
    <t>Green Close</t>
  </si>
  <si>
    <t>1698 T F A  (bottom stone)</t>
  </si>
  <si>
    <t>Between upper windows</t>
  </si>
  <si>
    <t>IST0804</t>
  </si>
  <si>
    <t>SP 47776 20454</t>
  </si>
  <si>
    <t>C J S 1753 (top stone)</t>
  </si>
  <si>
    <t>IST0805</t>
  </si>
  <si>
    <t>SP 47849 20655</t>
  </si>
  <si>
    <t>Medcroft Road</t>
  </si>
  <si>
    <t>44 (Old School House)</t>
  </si>
  <si>
    <t xml:space="preserve">This School was erected in 1840 by The Ret Lancelot Arthur Sharpe B D Rector of this parish by permission of the President and Scholars of t John Baptist College Oxford </t>
  </si>
  <si>
    <t>Converted to residential property now</t>
  </si>
  <si>
    <t>IST0806</t>
  </si>
  <si>
    <t>SP 48011 27079</t>
  </si>
  <si>
    <t>17, Well Cottage</t>
  </si>
  <si>
    <t>M T M 1739</t>
  </si>
  <si>
    <t>NO 15 AND NO 17, WELL COTTAGE, Tackley - 1052897 | Historic England</t>
  </si>
  <si>
    <t>IST0807</t>
  </si>
  <si>
    <t>SP 48241 20739</t>
  </si>
  <si>
    <t>Nethercote Road</t>
  </si>
  <si>
    <t>35</t>
  </si>
  <si>
    <t>M C 1831</t>
  </si>
  <si>
    <t>IST0808</t>
  </si>
  <si>
    <t>SP 48431 20503</t>
  </si>
  <si>
    <t>70</t>
  </si>
  <si>
    <t>Ivy Cottage 1892</t>
  </si>
  <si>
    <t>Above from door</t>
  </si>
  <si>
    <t>IST0809</t>
  </si>
  <si>
    <t>SP 47736 20371</t>
  </si>
  <si>
    <t>The Gate House</t>
  </si>
  <si>
    <t>1615</t>
  </si>
  <si>
    <t>On decoration, righthand side of gate opening, top</t>
  </si>
  <si>
    <t>GATEWAY AND ATTACHED WALLS APPROXIMATELY 15 METRES SOUTH EAST OF MANOR FARMHOUSE, Tackley - 1052860 | Historic England</t>
  </si>
  <si>
    <t>IST1461</t>
  </si>
  <si>
    <t>SP 23426 13710</t>
  </si>
  <si>
    <t>Taynton</t>
  </si>
  <si>
    <t>Vicarage</t>
  </si>
  <si>
    <t>outer wall</t>
  </si>
  <si>
    <t>THE OLD VICARAGE, Taynton - 1300534 | Historic England</t>
  </si>
  <si>
    <t>possibly the date of fruit trees planted against the wall by vicar Edward Griffin</t>
  </si>
  <si>
    <t>IST0771</t>
  </si>
  <si>
    <t>SP 71038 05656</t>
  </si>
  <si>
    <t>Thame</t>
  </si>
  <si>
    <t>East Street</t>
  </si>
  <si>
    <t>Primitive Methodist chapel erected 1864</t>
  </si>
  <si>
    <t>Front centre</t>
  </si>
  <si>
    <t>IST0772</t>
  </si>
  <si>
    <t>SP 71229 05677</t>
  </si>
  <si>
    <t>Thame Community Hospital</t>
  </si>
  <si>
    <t>The Victoria Nursing Home 1897</t>
  </si>
  <si>
    <t>Rectangular stone, under roof apex</t>
  </si>
  <si>
    <t>IST0773</t>
  </si>
  <si>
    <t>SP 70979 05622</t>
  </si>
  <si>
    <t>Park Street</t>
  </si>
  <si>
    <t xml:space="preserve">Baptist Chapel Erected 1865 </t>
  </si>
  <si>
    <t>Top middle</t>
  </si>
  <si>
    <t>IST0774</t>
  </si>
  <si>
    <t>SP 71036 05568</t>
  </si>
  <si>
    <t>concrete rectangle btween top windows</t>
  </si>
  <si>
    <t>concrete?</t>
  </si>
  <si>
    <t>IST0775</t>
  </si>
  <si>
    <t>SP 71107 05486</t>
  </si>
  <si>
    <t>Royal British Schools MDCCCXXXVII</t>
  </si>
  <si>
    <t>three eparate slate r lead oblongs above doors</t>
  </si>
  <si>
    <t>slate?lead?</t>
  </si>
  <si>
    <t>IST0776</t>
  </si>
  <si>
    <t>SP 71221 05354</t>
  </si>
  <si>
    <t>Thame Park Road</t>
  </si>
  <si>
    <t>(old) Police House</t>
  </si>
  <si>
    <t>County Police 1854</t>
  </si>
  <si>
    <t>corner of Chinnor and Thame Pk Rd. Above door</t>
  </si>
  <si>
    <t>IST0777</t>
  </si>
  <si>
    <t xml:space="preserve">SP 71276 05364 </t>
  </si>
  <si>
    <t>Croft Court</t>
  </si>
  <si>
    <t>This stone laid to commemorate the first project of The Thame andDistrict Housing Association was unveiled by John Hay Esq. M.P. 18th December 1965</t>
  </si>
  <si>
    <t>corner of Chinnor and Crot Rd. Low stone facing road</t>
  </si>
  <si>
    <t>IST0778</t>
  </si>
  <si>
    <t>SP 70809 05747</t>
  </si>
  <si>
    <t>Upper High Street</t>
  </si>
  <si>
    <t>Christ church</t>
  </si>
  <si>
    <t>This stone was laid by T. H. Kingerlee Esq.J. P. 20th June 1907</t>
  </si>
  <si>
    <t>2 stones in front low wall</t>
  </si>
  <si>
    <t>IST0779</t>
  </si>
  <si>
    <t>This stone was laid by John Thomas Esq.J. P. 20th June 1907</t>
  </si>
  <si>
    <t>IST0780</t>
  </si>
  <si>
    <t>SP 70760 05731</t>
  </si>
  <si>
    <t>Nelson Street</t>
  </si>
  <si>
    <t>Fire Station</t>
  </si>
  <si>
    <t>T U D C</t>
  </si>
  <si>
    <t>stone concrete rectangle central</t>
  </si>
  <si>
    <t>stone/concrete</t>
  </si>
  <si>
    <t>IST0781</t>
  </si>
  <si>
    <t>SP 70735 05700</t>
  </si>
  <si>
    <t>Players Theatre</t>
  </si>
  <si>
    <t>To the Glory of God this stone was laid by Mrs P. J. D. Wykeham of Tyhtrop House Thame on July 14th 1913</t>
  </si>
  <si>
    <t>stone at bottom of wall left handside</t>
  </si>
  <si>
    <t>IST0782</t>
  </si>
  <si>
    <t>SP 70706 05632</t>
  </si>
  <si>
    <t>decoration above door</t>
  </si>
  <si>
    <t>IST0783</t>
  </si>
  <si>
    <t>SP 70618 05944</t>
  </si>
  <si>
    <t>Built AD 1887 On the site of Old Market Hall of 1539 to commemorate the fiftieth year of the Reign of Queen Victoria</t>
  </si>
  <si>
    <t>TOWN HALL, Thame - 1368763 | Historic England</t>
  </si>
  <si>
    <t>IST0738</t>
  </si>
  <si>
    <t>Towersey</t>
  </si>
  <si>
    <t>Upper Farm, barn</t>
  </si>
  <si>
    <t>IA 1790</t>
  </si>
  <si>
    <t>Queen Strut roof</t>
  </si>
  <si>
    <t>IST0318</t>
  </si>
  <si>
    <t>SU 60726 89365</t>
  </si>
  <si>
    <t>Wallingford</t>
  </si>
  <si>
    <t>St Mary's Street</t>
  </si>
  <si>
    <t>Corn Exchange Erected A. D. 1856</t>
  </si>
  <si>
    <t>Below clock, across front - in relief</t>
  </si>
  <si>
    <t>IST0319</t>
  </si>
  <si>
    <t>SU 60723 89343</t>
  </si>
  <si>
    <t>St Mary le More Church</t>
  </si>
  <si>
    <t>AMDG AD MDCCCCXI</t>
  </si>
  <si>
    <t>south facing wall, under window</t>
  </si>
  <si>
    <t>CHURCH OF ST MARY LE MORE, Wallingford - 1182404 | Historic England</t>
  </si>
  <si>
    <t>new, replacement?</t>
  </si>
  <si>
    <t>IST0320</t>
  </si>
  <si>
    <t>SU 60687 89200</t>
  </si>
  <si>
    <t>St Leonard's Square</t>
  </si>
  <si>
    <t>Free Library &amp; Literary Institute</t>
  </si>
  <si>
    <t>on front over dorrway, north facing</t>
  </si>
  <si>
    <t>taken over by Methodists 10 years ago, used as furniture store previously</t>
  </si>
  <si>
    <t>IST0321</t>
  </si>
  <si>
    <t>SU 60691 89325</t>
  </si>
  <si>
    <t>St Martin's Street</t>
  </si>
  <si>
    <t>Will Loader 1653</t>
  </si>
  <si>
    <t>on corner of tower, head height</t>
  </si>
  <si>
    <t>Will Loader was the Royalist Mayor of Wallingford, 1653</t>
  </si>
  <si>
    <t>IST0322</t>
  </si>
  <si>
    <t>1970s</t>
  </si>
  <si>
    <t>Repairs to Fabric &amp; Bells 1999 Rector John Morley Architect Alan Bristow Contractor Boshers of Cholsey Ltd Stonemason A F Jones Bellhangers Whites of Appleton Church Restoration 1976-1977 Rector Denis Janes Architect 1976-77 G. W Judd ARIBA Stonemason A F</t>
  </si>
  <si>
    <t>on corner of tower, to right of Loader</t>
  </si>
  <si>
    <t>two stones recording repair work, badly eroded</t>
  </si>
  <si>
    <t>IST0323</t>
  </si>
  <si>
    <t>SU 60689 89345</t>
  </si>
  <si>
    <t>E VIII R 1936</t>
  </si>
  <si>
    <t>above elaborate entrance</t>
  </si>
  <si>
    <t>Edward VIII was king from 20 Jan - December 1936</t>
  </si>
  <si>
    <t>IST0324</t>
  </si>
  <si>
    <t>SU 60682 89050</t>
  </si>
  <si>
    <t>Angiers Almshouses</t>
  </si>
  <si>
    <t>This Hospital was built and endowed for yes relief of six poore people by Mr William Angier &amp; May his sister Annono Dom 1681. Mr Frances Bunting further endowed it with a gift of one thousand pounds A.D. 1880</t>
  </si>
  <si>
    <t>under central  gable of 3, above porch entrance</t>
  </si>
  <si>
    <t>ANGIER'S ALMSHOUSES, Wallingford - 1284546 | Historic England</t>
  </si>
  <si>
    <t>IST0325</t>
  </si>
  <si>
    <t>SU 60681 89098</t>
  </si>
  <si>
    <t>I Glydae / Fish Street /  MDCCLXXI</t>
  </si>
  <si>
    <t>on left corner of house (west facing)</t>
  </si>
  <si>
    <t>above Hats for Sale shop; fairly illegible.See Abingdon Herald 11 August 2021 for article by Judy Dewey.</t>
  </si>
  <si>
    <t>IST0326</t>
  </si>
  <si>
    <t>SU 60560 89321</t>
  </si>
  <si>
    <t>Goldsmiths Lane</t>
  </si>
  <si>
    <t>over modern wooden porch; double fronted cottage</t>
  </si>
  <si>
    <t>IST0327</t>
  </si>
  <si>
    <t>31-32</t>
  </si>
  <si>
    <t>2 cottages, plaque above and in beteen porches</t>
  </si>
  <si>
    <t>IST0328</t>
  </si>
  <si>
    <t>SU 60506 89442</t>
  </si>
  <si>
    <t>Masonic Centre?</t>
  </si>
  <si>
    <t>industrial building under roof edge</t>
  </si>
  <si>
    <t>IST0329</t>
  </si>
  <si>
    <t>SU 60551 89440</t>
  </si>
  <si>
    <t>The Mint</t>
  </si>
  <si>
    <t>E W 1774</t>
  </si>
  <si>
    <t>on rear of modern conversion of industrial building</t>
  </si>
  <si>
    <t>the complex called The Mint, gated community, entrance off Waitrose car park</t>
  </si>
  <si>
    <t>IST0330</t>
  </si>
  <si>
    <t>SU 60359 89525</t>
  </si>
  <si>
    <t>19 Wallingford and District Fire Station 24</t>
  </si>
  <si>
    <t>front wall, above windows</t>
  </si>
  <si>
    <t>IST0331</t>
  </si>
  <si>
    <t>SU 60332 89543</t>
  </si>
  <si>
    <t xml:space="preserve">Station Road </t>
  </si>
  <si>
    <t>1898 (above, then bust of Victoria).As a memorial of the glorious reign of Her Majesty Queen Victoria this building was erected by John Kirby Hedges of Wallingford Castle Esquire - a town ever conspicuous for its loyalty</t>
  </si>
  <si>
    <t>Memorial building to Victoria, poss diamond jublilee</t>
  </si>
  <si>
    <t>possible private residneces</t>
  </si>
  <si>
    <t>IST0332</t>
  </si>
  <si>
    <t>SU 60391 89336</t>
  </si>
  <si>
    <t>Croft Road</t>
  </si>
  <si>
    <t>33-33a</t>
  </si>
  <si>
    <t>2004 / T</t>
  </si>
  <si>
    <t>over arch entry, houses on either side</t>
  </si>
  <si>
    <t>IST0333</t>
  </si>
  <si>
    <t>SU 60741 89192</t>
  </si>
  <si>
    <t>Oak House (&amp; Oak Cottage)</t>
  </si>
  <si>
    <t>W H 1840</t>
  </si>
  <si>
    <t>IST0334</t>
  </si>
  <si>
    <t>SU 60907 89451</t>
  </si>
  <si>
    <t>St Peter's Church</t>
  </si>
  <si>
    <t>This church was finished in MDCCLXIX The spire MDCCLXXV</t>
  </si>
  <si>
    <t>under clock</t>
  </si>
  <si>
    <t>Church of St. Peter , Wallingford - 1182891 | Historic England</t>
  </si>
  <si>
    <t>IST1370</t>
  </si>
  <si>
    <t>SU 60730 89442</t>
  </si>
  <si>
    <t>AD 2000</t>
  </si>
  <si>
    <t>façade, first floor</t>
  </si>
  <si>
    <t>IST1431</t>
  </si>
  <si>
    <t>SU 60611 89487</t>
  </si>
  <si>
    <t>Bull Croft</t>
  </si>
  <si>
    <r>
      <rPr>
        <sz val="10"/>
        <rFont val="Arial"/>
        <family val="2"/>
      </rPr>
      <t>THE / BULL CROFT / PRESENTED TO THE / BOROUGH OF WALLINGFORD / BY / R.C.L.POWYS-LYBBE ESQ / OPENED BY THE MAYORESS / AUGUST 12</t>
    </r>
    <r>
      <rPr>
        <vertAlign val="superscript"/>
        <sz val="10"/>
        <rFont val="Arial"/>
        <family val="2"/>
      </rPr>
      <t>TH</t>
    </r>
    <r>
      <rPr>
        <sz val="10"/>
        <rFont val="Arial"/>
        <family val="2"/>
      </rPr>
      <t xml:space="preserve"> 1914 / PERCY de-M CAVELL / MAYOR. / FRANCIS R. HEDGES / TOWN CLERK.</t>
    </r>
  </si>
  <si>
    <t>on gatepier at entrance</t>
  </si>
  <si>
    <t>IST1432</t>
  </si>
  <si>
    <t>SU 60728 89401</t>
  </si>
  <si>
    <t>Drinking fountain</t>
  </si>
  <si>
    <t>THIS DRINKING FOUNTAIN, ORIGINALLY SITED IN THE / MARKET PLACE IN 1885, BUT LATER REMOVED TO THE / BULL CROFT, WAS RETURNED IN AUGUST 1979</t>
  </si>
  <si>
    <t>at base</t>
  </si>
  <si>
    <t>DRINKING FOUNTAIN APPROXIMATELY 40 METRES NORTH OF THE TOWN HALL, Wallingford - 1182318 | Historic England</t>
  </si>
  <si>
    <t>IST1433</t>
  </si>
  <si>
    <t xml:space="preserve">PRESENTED / BY / ALDERMAN / HAWKINS / 1885 </t>
  </si>
  <si>
    <t>in cartouche to upper rear</t>
  </si>
  <si>
    <t>IST0922</t>
  </si>
  <si>
    <t>SU 39723 87837</t>
  </si>
  <si>
    <t>Wantage</t>
  </si>
  <si>
    <t>National School</t>
  </si>
  <si>
    <t>NATIONAL SCHOOLS / 1850 / Founded by Revd W J Butler / for boys, girls and infants / Architect: H. Woodyer</t>
  </si>
  <si>
    <t>Blue plaque on façade</t>
  </si>
  <si>
    <t>PARISH OF WANTAGE CHURCH INFANTS SCHOOL, Wantage - 1183258 | Historic England</t>
  </si>
  <si>
    <t>IST0923</t>
  </si>
  <si>
    <t>SU 39813 87945</t>
  </si>
  <si>
    <t>Former Town Hall</t>
  </si>
  <si>
    <t>Anno MDCCCLXXVII Dom</t>
  </si>
  <si>
    <t>On tie-beam across gale to street</t>
  </si>
  <si>
    <t>IST0924</t>
  </si>
  <si>
    <t>SU 39788 87939</t>
  </si>
  <si>
    <t>Panini shop, 36</t>
  </si>
  <si>
    <t>across façade</t>
  </si>
  <si>
    <t>NUMBER 36 AND SHOPS ADJOINING TO SOUTH EAST, Wantage - 1048553 | Historic England</t>
  </si>
  <si>
    <t>IST1242</t>
  </si>
  <si>
    <t>SU 39748 87901</t>
  </si>
  <si>
    <t>25 Douglas &amp; Simmons</t>
  </si>
  <si>
    <t>WHK / 1911</t>
  </si>
  <si>
    <t>Initials in left dormer pediment; date in right.</t>
  </si>
  <si>
    <t>IST1243</t>
  </si>
  <si>
    <t>SU 39740 87918</t>
  </si>
  <si>
    <t>28-29</t>
  </si>
  <si>
    <t>K / 17 / 08</t>
  </si>
  <si>
    <t>above doorway to south elevation; date 17/08 either side of dropped key inscribed with letter K</t>
  </si>
  <si>
    <t>28 AND 29, MARKET PLACE, Wantage - 1048551 | Historic England</t>
  </si>
  <si>
    <t>IST1244</t>
  </si>
  <si>
    <t>The Cloisters</t>
  </si>
  <si>
    <t>Sylheti Spice</t>
  </si>
  <si>
    <t>JWK / 1909</t>
  </si>
  <si>
    <t>In both gables facing the church</t>
  </si>
  <si>
    <t>IST1245</t>
  </si>
  <si>
    <t>SU 39708 87849</t>
  </si>
  <si>
    <t>19, Vale and Downland Museum</t>
  </si>
  <si>
    <t>L H / 1780</t>
  </si>
  <si>
    <t>on keystone above first floor central window</t>
  </si>
  <si>
    <t>VALE AND DOWNLAND MUSEUM CENTRE, Wantage - 1048571 | Historic England</t>
  </si>
  <si>
    <t>L H for Lawrence Hazell, who remodelled this C17 house in 1780</t>
  </si>
  <si>
    <t>IST1246</t>
  </si>
  <si>
    <t>SU 39847 87824</t>
  </si>
  <si>
    <t>Newbury Street</t>
  </si>
  <si>
    <t>10 and 12</t>
  </si>
  <si>
    <t>1679 plus IHE on north-facing panel</t>
  </si>
  <si>
    <t>in panels of timber-framed oriel window</t>
  </si>
  <si>
    <t>paint on plaster</t>
  </si>
  <si>
    <t>10 AND 12, NEWBURY STREET, Wantage - 1048520 | Historic England</t>
  </si>
  <si>
    <t>IST1247</t>
  </si>
  <si>
    <t>1679 plus initials</t>
  </si>
  <si>
    <t>left hand gable chimneystack on Church Street</t>
  </si>
  <si>
    <t>IST1248</t>
  </si>
  <si>
    <t>SU 39879 87832</t>
  </si>
  <si>
    <t>In pediment above right-hand doorway</t>
  </si>
  <si>
    <t>IST1249</t>
  </si>
  <si>
    <t>SU 39786 87923</t>
  </si>
  <si>
    <t>34, Campbell's</t>
  </si>
  <si>
    <t>in corner gable facin Square</t>
  </si>
  <si>
    <t>IST1250</t>
  </si>
  <si>
    <t>SU 39722 88002</t>
  </si>
  <si>
    <t>23-37 Almshouses</t>
  </si>
  <si>
    <t>2010-11</t>
  </si>
  <si>
    <t xml:space="preserve">WANTAGE TOWN LANDS / GOVERNORS / Almshouses have stood on this land / since the 18th Century. / These almshouse were built in 1868 / and restored in 1961-1968 and in 2010-2011. </t>
  </si>
  <si>
    <t>Plaque between 23 and 25</t>
  </si>
  <si>
    <t>23-37, MILL STREET, Wantage - 1048516 | Historic England</t>
  </si>
  <si>
    <t>The gramattical error in the penultimate line is from the plaque; arcchitect J P Spencer.</t>
  </si>
  <si>
    <t>IST1251</t>
  </si>
  <si>
    <t>SU 39697 88034</t>
  </si>
  <si>
    <t>38 former PH</t>
  </si>
  <si>
    <t>in forward gable to street</t>
  </si>
  <si>
    <t>IST1252</t>
  </si>
  <si>
    <t>SU 39776 87987</t>
  </si>
  <si>
    <t>12, former Tramway offices</t>
  </si>
  <si>
    <t>WANTAGE / TRAMWAY, Co. Ltd. / 1904</t>
  </si>
  <si>
    <t>In shaped gable above first floor bay window</t>
  </si>
  <si>
    <t>In alley to left is a blue plaque indicating that the line opened in 1875 and closed in 1945</t>
  </si>
  <si>
    <t>IST1253</t>
  </si>
  <si>
    <t>SU 40994 88382</t>
  </si>
  <si>
    <t>Wantage, Charlton</t>
  </si>
  <si>
    <t>Holy Trinity church</t>
  </si>
  <si>
    <t xml:space="preserve">A / D / 18 / 91 in angles of consecration cross </t>
  </si>
  <si>
    <t>above plinth set in brickwork at east end of chancel apse</t>
  </si>
  <si>
    <t>IST0314</t>
  </si>
  <si>
    <t>SU 59957 93538</t>
  </si>
  <si>
    <t>Warborough</t>
  </si>
  <si>
    <t>The Green South</t>
  </si>
  <si>
    <t>14, Quaker Cottage</t>
  </si>
  <si>
    <t>c1690</t>
  </si>
  <si>
    <t>north end, modern plaque</t>
  </si>
  <si>
    <t>https://historicengland.org.uk/listing/the-list/list-entry/1181400</t>
  </si>
  <si>
    <t>next to The Six Bells pub</t>
  </si>
  <si>
    <t>IST0315</t>
  </si>
  <si>
    <t>SU 59860 93564</t>
  </si>
  <si>
    <t>This stone erected Dec 1897 by A Bailey &amp; his five sons Ben Wm Alb Lan Frd</t>
  </si>
  <si>
    <t>Side wall, south end, between two ground floor windows</t>
  </si>
  <si>
    <t>IST0316</t>
  </si>
  <si>
    <t>SU 59852 93600</t>
  </si>
  <si>
    <t>Thame Road</t>
  </si>
  <si>
    <t>1849?</t>
  </si>
  <si>
    <t>stone inserted in brick above front door</t>
  </si>
  <si>
    <t>IST0317</t>
  </si>
  <si>
    <t>SU 59851 93681</t>
  </si>
  <si>
    <t>St Laurence Hall</t>
  </si>
  <si>
    <t>stone plaque in bricks on probable orginal front</t>
  </si>
  <si>
    <t>IST0621</t>
  </si>
  <si>
    <t>SU 59867 93639</t>
  </si>
  <si>
    <t>Elizabeth Wallis 1666 Anno ?</t>
  </si>
  <si>
    <t>Above west door</t>
  </si>
  <si>
    <t>CHURCH OF ST LEONARD, Watlington - 1059424 | Historic England</t>
  </si>
  <si>
    <t>Also on right pillar very faded John  . . . 3 other stones, almost illegible.  Looks like Wallis and 1666. 2 on south side tower. (i)  Thomas  . . .elee (ii) ..ASIL DIDDWEL …ERT 1666 Cox.  Left side of door cut into pillar 1666.  Other names up to 1852.</t>
  </si>
  <si>
    <t>IST0622</t>
  </si>
  <si>
    <t>On church tower, north side</t>
  </si>
  <si>
    <t>flint</t>
  </si>
  <si>
    <t>IST0739</t>
  </si>
  <si>
    <t>Middle Farm, barn</t>
  </si>
  <si>
    <t>IST0740</t>
  </si>
  <si>
    <t>Clay Farm, barn</t>
  </si>
  <si>
    <t>IST0741</t>
  </si>
  <si>
    <t>Manor House, attached barn</t>
  </si>
  <si>
    <t>D.White J.Glanvill 1806</t>
  </si>
  <si>
    <t>IST0742</t>
  </si>
  <si>
    <t>235, former stable</t>
  </si>
  <si>
    <t>CS 1791</t>
  </si>
  <si>
    <t>S elevation;over former entrance door</t>
  </si>
  <si>
    <t>Remodelling in stone of C15 timber-framed hallhouse; later converted to stable for Upper Farm</t>
  </si>
  <si>
    <t>IST1177</t>
  </si>
  <si>
    <t>SU 59810 93513</t>
  </si>
  <si>
    <t>119 Ash Tree Cottage</t>
  </si>
  <si>
    <t>W Beisly / 1794</t>
  </si>
  <si>
    <t xml:space="preserve">To the right of the ground floor north window </t>
  </si>
  <si>
    <t>https://historicengland.org.uk/listing/the-list/list-entry/1368696</t>
  </si>
  <si>
    <t>IST0306</t>
  </si>
  <si>
    <t>SP 62865 06441</t>
  </si>
  <si>
    <t>Waterperry</t>
  </si>
  <si>
    <t>Estate entrance</t>
  </si>
  <si>
    <t>1-2</t>
  </si>
  <si>
    <t>19 Crown 53 E II R</t>
  </si>
  <si>
    <t>in centre of 2 cottages under roof line</t>
  </si>
  <si>
    <t>Within Waterperry estate</t>
  </si>
  <si>
    <t>IST0253</t>
  </si>
  <si>
    <t>SP 63759 05744</t>
  </si>
  <si>
    <t>Waterstock</t>
  </si>
  <si>
    <t>Pump House</t>
  </si>
  <si>
    <t>W H A 1898</t>
  </si>
  <si>
    <t>Righthand corner roof, on gutter??</t>
  </si>
  <si>
    <t>Cast iron</t>
  </si>
  <si>
    <t xml:space="preserve">By the entrance to Waterstock House is the Pump House dated 1898, a small building with a "Rhenish helm" roof reminiscent of a Saxon tower. Many of the villagers used to collect water from it until the village's mains water supply was installed in 1951. </t>
  </si>
  <si>
    <t>IST0616</t>
  </si>
  <si>
    <t>SU 69036 94528</t>
  </si>
  <si>
    <t>Watlignton</t>
  </si>
  <si>
    <t>Shirburn Street</t>
  </si>
  <si>
    <t>above middle window under roof arch</t>
  </si>
  <si>
    <t>WATLINGTON METHODIST CHURCH, Watlington - 1181410 | Historic England</t>
  </si>
  <si>
    <t>IST0611</t>
  </si>
  <si>
    <t>SU 69016 94518</t>
  </si>
  <si>
    <t>Watlington</t>
  </si>
  <si>
    <t>St John's Hall</t>
  </si>
  <si>
    <t>IST0612</t>
  </si>
  <si>
    <t>This stone was laid by Mrs Higgins 1888</t>
  </si>
  <si>
    <t>to right of door, under window ledge</t>
  </si>
  <si>
    <t>IST0613</t>
  </si>
  <si>
    <t>This stone was laid by Major Harding 1888</t>
  </si>
  <si>
    <t>to left of door under window ledge</t>
  </si>
  <si>
    <t>IST0614</t>
  </si>
  <si>
    <t>sIc HIggins</t>
  </si>
  <si>
    <t>to left of door, under window ledge</t>
  </si>
  <si>
    <t>IST0615</t>
  </si>
  <si>
    <t>GEW</t>
  </si>
  <si>
    <t>IST0617</t>
  </si>
  <si>
    <t>SU 68465 94725</t>
  </si>
  <si>
    <t>St Leonard's Church</t>
  </si>
  <si>
    <t>Church Lych gate</t>
  </si>
  <si>
    <t>To the glory of God and in Commemoration of the glorious Reign of Victoria Queen of Great Britian and Ireland Empress of India 1837 - 1901.  This lynch gate is place here by parishioners &amp; friends</t>
  </si>
  <si>
    <t>o ninside righthand wall</t>
  </si>
  <si>
    <t>IST0618</t>
  </si>
  <si>
    <t>SU 68542 94593</t>
  </si>
  <si>
    <t>path from chuch</t>
  </si>
  <si>
    <t>1 Prospect Place</t>
  </si>
  <si>
    <t>West wall</t>
  </si>
  <si>
    <t>IST0619</t>
  </si>
  <si>
    <t>SU 68949 94457</t>
  </si>
  <si>
    <t>Couching Street</t>
  </si>
  <si>
    <t>in centre of 3 upper floor bays, between 1st &amp; 2nd floor windows</t>
  </si>
  <si>
    <t>painted?</t>
  </si>
  <si>
    <t>IST0620</t>
  </si>
  <si>
    <t>SU 68977 94485</t>
  </si>
  <si>
    <t>top of drain pipe</t>
  </si>
  <si>
    <t>TOWN HALL, Watlington - 1369012 | Historic England</t>
  </si>
  <si>
    <t>IST0623</t>
  </si>
  <si>
    <t>SU 68846 94156</t>
  </si>
  <si>
    <t>Watcombe Manor</t>
  </si>
  <si>
    <t>Barn of Watlington Fine Wines, end of barn near top of flint wall</t>
  </si>
  <si>
    <t>IST0624</t>
  </si>
  <si>
    <t>SU 68935 94296</t>
  </si>
  <si>
    <t>Watcombe Road</t>
  </si>
  <si>
    <t>Catholic Church</t>
  </si>
  <si>
    <t>By entrance</t>
  </si>
  <si>
    <t>looks more modern</t>
  </si>
  <si>
    <t>IST0625</t>
  </si>
  <si>
    <t>SU 68847 94503</t>
  </si>
  <si>
    <t>Davenport Place</t>
  </si>
  <si>
    <t>1, Elbow Cottage</t>
  </si>
  <si>
    <t>182 ?</t>
  </si>
  <si>
    <t>EB 182?</t>
  </si>
  <si>
    <t>South end wall, rendered house with brick exposed</t>
  </si>
  <si>
    <t>IST0743</t>
  </si>
  <si>
    <t>39, Barn House</t>
  </si>
  <si>
    <t>Barn, later converted to house</t>
  </si>
  <si>
    <t>IST0744</t>
  </si>
  <si>
    <t>Cuxham Road</t>
  </si>
  <si>
    <t>detached barn</t>
  </si>
  <si>
    <t>IST1278</t>
  </si>
  <si>
    <t>SU 51166 87699</t>
  </si>
  <si>
    <t>West Hagbourne</t>
  </si>
  <si>
    <t>1, The Laurels</t>
  </si>
  <si>
    <t>E. &amp; L. C ./ 1891.</t>
  </si>
  <si>
    <t>IST1279</t>
  </si>
  <si>
    <t>SU 51165 87726</t>
  </si>
  <si>
    <t>E. C / 1904</t>
  </si>
  <si>
    <t>IST1273</t>
  </si>
  <si>
    <t>West Hanney</t>
  </si>
  <si>
    <t>West Cottage</t>
  </si>
  <si>
    <t>S / W M / 1778</t>
  </si>
  <si>
    <t>Stone found in wall as building was being demolished in 1964</t>
  </si>
  <si>
    <t>n/a</t>
  </si>
  <si>
    <t>demolished</t>
  </si>
  <si>
    <t>https://historicengland.org.uk/images-books/photos/englands-places/card/323442?place=West+Hanney%2c+Oxfordshire+(Place)&amp;terms=west+hanney&amp;searchtype=englandsplaces&amp;i=0&amp;wm=1&amp;bc=0%7c1&amp;g=9649</t>
  </si>
  <si>
    <t>IST1568</t>
  </si>
  <si>
    <t>SU 40684 92885</t>
  </si>
  <si>
    <t>Barn A</t>
  </si>
  <si>
    <t>17 X 45</t>
  </si>
  <si>
    <t>On eastern tie beam facing threshing floor</t>
  </si>
  <si>
    <t>IST1569</t>
  </si>
  <si>
    <t>SU 40636 93101</t>
  </si>
  <si>
    <t>16th May 1725</t>
  </si>
  <si>
    <t>on internal shutter</t>
  </si>
  <si>
    <t>IST0812</t>
  </si>
  <si>
    <t>SP 53104 18574</t>
  </si>
  <si>
    <t>Weston on the Green</t>
  </si>
  <si>
    <t>St Mary the Virgin</t>
  </si>
  <si>
    <t>North Lane</t>
  </si>
  <si>
    <t>175?</t>
  </si>
  <si>
    <t xml:space="preserve">175? (Sun dial) </t>
  </si>
  <si>
    <t>To left of porch</t>
  </si>
  <si>
    <t>IST0813</t>
  </si>
  <si>
    <t>SP 53301 18844</t>
  </si>
  <si>
    <t>The Ben Johnson inn</t>
  </si>
  <si>
    <t>Northampton Rd (B430)</t>
  </si>
  <si>
    <t>1742 (sun dial)</t>
  </si>
  <si>
    <t>IST0814</t>
  </si>
  <si>
    <t>SP 53244 18952</t>
  </si>
  <si>
    <t>Wesleyan / Chapel / built / 1838</t>
  </si>
  <si>
    <t>High up on wall between windows</t>
  </si>
  <si>
    <t>IST0815</t>
  </si>
  <si>
    <t>SP 53222 18951</t>
  </si>
  <si>
    <t>Westfield Court House</t>
  </si>
  <si>
    <t xml:space="preserve">2000 </t>
  </si>
  <si>
    <t>IST0122</t>
  </si>
  <si>
    <t xml:space="preserve">MH </t>
  </si>
  <si>
    <t>SP 59389 05781</t>
  </si>
  <si>
    <t>Wheatley</t>
  </si>
  <si>
    <t>ANNO/1601 [plus adjacent] T.A.A.A</t>
  </si>
  <si>
    <t>Road-facing east end extension</t>
  </si>
  <si>
    <t>MANOR HOUSE, Wheatley - 1047452 | Historic England</t>
  </si>
  <si>
    <t>T.A.A.A are initials of Thomas Archdale and Abraham Archdale</t>
  </si>
  <si>
    <t>IST0123</t>
  </si>
  <si>
    <t>SP 60059 05735</t>
  </si>
  <si>
    <t>Kings Arms</t>
  </si>
  <si>
    <t>TD / 1756</t>
  </si>
  <si>
    <t>Road-facing west end at high level</t>
  </si>
  <si>
    <t>THE KINGS ARMS PUBLIC HOUSE, Wheatley - 1047480 | Historic England</t>
  </si>
  <si>
    <t>Probably Thomas Davis</t>
  </si>
  <si>
    <t>IST0124</t>
  </si>
  <si>
    <t>SP 60069 05519</t>
  </si>
  <si>
    <t>Ambrose Farmhoiuse</t>
  </si>
  <si>
    <t>Robert Day / 1776</t>
  </si>
  <si>
    <t>Internal to record linking of the external kitchen</t>
  </si>
  <si>
    <t>AMBROSE FARMHOUSE, Wheatley - 1369280 | Historic England</t>
  </si>
  <si>
    <t>IST0125</t>
  </si>
  <si>
    <t>SP 59777 05611</t>
  </si>
  <si>
    <t>Farm Close Lane</t>
  </si>
  <si>
    <t>I.E.D. / ?808</t>
  </si>
  <si>
    <t>Road facing to record extension to the west</t>
  </si>
  <si>
    <t>NUMBERS 5 AND 7 (OLD FARM CLOSE), Wheatley - 1369282 | Historic England</t>
  </si>
  <si>
    <t>Probably John Davis</t>
  </si>
  <si>
    <t>IST0126</t>
  </si>
  <si>
    <t>SP 59501 05744</t>
  </si>
  <si>
    <t>AS / 1776</t>
  </si>
  <si>
    <t>Road facing above front porch</t>
  </si>
  <si>
    <t>https://historicengland.org.uk/listing/the-list/list-entry/1182545</t>
  </si>
  <si>
    <t>AS is not known</t>
  </si>
  <si>
    <t>IST0127</t>
  </si>
  <si>
    <t>SP 59951 05535</t>
  </si>
  <si>
    <t>Crown  Road</t>
  </si>
  <si>
    <t>Roman Catholic Church</t>
  </si>
  <si>
    <t>GJ / 1720</t>
  </si>
  <si>
    <t>Road-facing high level on converted barn</t>
  </si>
  <si>
    <t>GJ was Gilbert Jackson. A non-OBR report on Rectory House does not include this barn</t>
  </si>
  <si>
    <t>IST0128</t>
  </si>
  <si>
    <t>SP 59902 05580</t>
  </si>
  <si>
    <t>Mulberry Court</t>
  </si>
  <si>
    <t>Removed from demolished barn but held by current owner</t>
  </si>
  <si>
    <t>IST0129</t>
  </si>
  <si>
    <t>SP 61545 05047</t>
  </si>
  <si>
    <t>Harvester Restaurant</t>
  </si>
  <si>
    <t>End-road-facing elevation above entrance door</t>
  </si>
  <si>
    <t>IST0130</t>
  </si>
  <si>
    <t>SP 59590 05954</t>
  </si>
  <si>
    <t>Morland House doctor's surgery</t>
  </si>
  <si>
    <t>IST0131</t>
  </si>
  <si>
    <t>SP 59702 05752</t>
  </si>
  <si>
    <t>1864+1977</t>
  </si>
  <si>
    <t>E.S ./ 1864 and T.E.S ./ 1977</t>
  </si>
  <si>
    <t>Road-facing</t>
  </si>
  <si>
    <t>yes (1977)</t>
  </si>
  <si>
    <t>Members of the Stanley family</t>
  </si>
  <si>
    <t>IST0132</t>
  </si>
  <si>
    <t>SP 59708 05704</t>
  </si>
  <si>
    <t xml:space="preserve">89, Merry Bells </t>
  </si>
  <si>
    <t>Low-down on front façade</t>
  </si>
  <si>
    <t>IST1234</t>
  </si>
  <si>
    <t>SP 59488 05773</t>
  </si>
  <si>
    <t>37 (The Crest)</t>
  </si>
  <si>
    <t>Between first-floor windows (under fire plaque)</t>
  </si>
  <si>
    <t>IST1300</t>
  </si>
  <si>
    <t>SP 59533 05810</t>
  </si>
  <si>
    <t>Holloway Road</t>
  </si>
  <si>
    <t>1840 [?]</t>
  </si>
  <si>
    <t>J R  / 1840 [?]</t>
  </si>
  <si>
    <t>IST1424</t>
  </si>
  <si>
    <t>SU 65873 77764</t>
  </si>
  <si>
    <t>Whitchurch</t>
  </si>
  <si>
    <t>Hardwick</t>
  </si>
  <si>
    <t>Estate Office</t>
  </si>
  <si>
    <t>MMXX</t>
  </si>
  <si>
    <t xml:space="preserve">on external staircase </t>
  </si>
  <si>
    <t>Date of replacement staircase</t>
  </si>
  <si>
    <t>IST1297</t>
  </si>
  <si>
    <t>SP 35662 09901</t>
  </si>
  <si>
    <t>Witney</t>
  </si>
  <si>
    <t>40: The Methodist Church: new building on the right</t>
  </si>
  <si>
    <t>THIS STONE WAS LAID BY /  REV. EDWARD LACY B.A /  ON  / 1ST OCTOBER 1994 / TO THE GLORY OF GOD</t>
  </si>
  <si>
    <t>To right of entrance to new church building, low down on wall</t>
  </si>
  <si>
    <t>IST1298</t>
  </si>
  <si>
    <t>SP 35766 10112</t>
  </si>
  <si>
    <t>100: Witney Blanket Hall</t>
  </si>
  <si>
    <t>ROBERT / COLLIER  /  MASTER / 1721</t>
  </si>
  <si>
    <t>BLANKET HALL, Witney - 1212999 | Historic England</t>
  </si>
  <si>
    <t>IST1299</t>
  </si>
  <si>
    <t>SP 35773 10497</t>
  </si>
  <si>
    <t>Currently the Elim Christian Fellowship</t>
  </si>
  <si>
    <t>1881  /  FEED MY LAMBS</t>
  </si>
  <si>
    <t>IST1410</t>
  </si>
  <si>
    <t>Behind 40: The Methodist Church school</t>
  </si>
  <si>
    <t>JULY / 1884</t>
  </si>
  <si>
    <t>On cornerstone near portico</t>
  </si>
  <si>
    <t>Architect Edward Early Hollis of London (BoE Oxon N&amp;W p. 550)</t>
  </si>
  <si>
    <t>IST1411</t>
  </si>
  <si>
    <t>SP3600210333</t>
  </si>
  <si>
    <t>Newland</t>
  </si>
  <si>
    <t>Townsend Almshouses</t>
  </si>
  <si>
    <r>
      <rPr>
        <sz val="10"/>
        <rFont val="Arial"/>
        <family val="2"/>
      </rPr>
      <t xml:space="preserve">These Alms Houses / were Built and Endowed by / WILLIAM TOWNSEND / a Native of this Town / and Haberdasher of Holborn </t>
    </r>
    <r>
      <rPr>
        <i/>
        <sz val="10"/>
        <rFont val="Arial"/>
        <family val="2"/>
      </rPr>
      <t xml:space="preserve">London </t>
    </r>
    <r>
      <rPr>
        <sz val="10"/>
        <rFont val="Arial"/>
        <family val="2"/>
      </rPr>
      <t>/ for the use of / AGED UNMARRIED - WOMEN / 1827 / GIVE GOD THE PRAISE</t>
    </r>
  </si>
  <si>
    <t>First floor centre</t>
  </si>
  <si>
    <t>ALMSHOUSES, Witney - 1289015 | Historic England</t>
  </si>
  <si>
    <t>IST1412</t>
  </si>
  <si>
    <t>SP3587210396</t>
  </si>
  <si>
    <t>9, Wesley House</t>
  </si>
  <si>
    <t>Wesley House / Built 1769</t>
  </si>
  <si>
    <t>9, 9B, 9C, 9D AND 11, WEST END, Witney - 1213861 | Historic England</t>
  </si>
  <si>
    <t>IST1413</t>
  </si>
  <si>
    <t>SP3578710194</t>
  </si>
  <si>
    <t>Witney Bridge</t>
  </si>
  <si>
    <t>OXFORDSHIRE COUNTY COUNCIL / WITNEY BRIDGE / No. 127 / THIS BRIDGE, THE FOURTH ON THIS SITE, WAS ERECTED IN 1925 BY THE OXFORDSHIRE COUNTY COUNCIL AND / THE WITNEY URBAN DISTRICT COUNCIL. / W.H.ASHURST, C.B.E. CHAIRMAN O.C.C / ENGINEER A.E.COCKERTON COUNTY SURVEYOR / C VINER J.P. CHAIRMAN W.U.D.C.</t>
  </si>
  <si>
    <t>IST1414</t>
  </si>
  <si>
    <t>SP3580310213</t>
  </si>
  <si>
    <t>Mill (former)</t>
  </si>
  <si>
    <t>The Old Mill Circa 1860 / BRIDGE STREET MILL / WITNEY 2004</t>
  </si>
  <si>
    <t>on keystone of doorway</t>
  </si>
  <si>
    <t>BRIDGE STREET MILL, Witney - 1211895 | Historic England</t>
  </si>
  <si>
    <t>IST1415</t>
  </si>
  <si>
    <t>SP 35646 10106</t>
  </si>
  <si>
    <t>Gloucester Place</t>
  </si>
  <si>
    <t>Gable to street</t>
  </si>
  <si>
    <t>IST1416</t>
  </si>
  <si>
    <t>SP 35607 09567</t>
  </si>
  <si>
    <t>Buttercross</t>
  </si>
  <si>
    <t>Erected by / GULIELMUS / BLAKE / 1683 / Armiger of Cogges</t>
  </si>
  <si>
    <t>on clock turret</t>
  </si>
  <si>
    <t>BUTTER CROSS, Witney - 1213348 | Historic England</t>
  </si>
  <si>
    <t>Blake owned Manor Farm at Cogges. The Buttercross itself is earlier than 1683</t>
  </si>
  <si>
    <t>IST1417</t>
  </si>
  <si>
    <t>SP 35615 09866</t>
  </si>
  <si>
    <t>23 Nat West Bank</t>
  </si>
  <si>
    <t>carved on lintel to doorway facing north-east</t>
  </si>
  <si>
    <t>IST1418</t>
  </si>
  <si>
    <t>SP3564209520</t>
  </si>
  <si>
    <t>1 Old Bank House</t>
  </si>
  <si>
    <t>date below a Lloy's Bank horse</t>
  </si>
  <si>
    <t>1, CHURCH GREEN, Witney - 1212014 | Historic England</t>
  </si>
  <si>
    <t>IST1419</t>
  </si>
  <si>
    <t>SP3564609502</t>
  </si>
  <si>
    <t>3 The Hermitage</t>
  </si>
  <si>
    <t>with initials RC and merchant's mark</t>
  </si>
  <si>
    <t>In panel to left of doorway</t>
  </si>
  <si>
    <t>reset (BoE)</t>
  </si>
  <si>
    <t>THE HERMITAGE, Witney - 1053083 | Historic England</t>
  </si>
  <si>
    <t xml:space="preserve">BoE Oxon N and W p. 556 </t>
  </si>
  <si>
    <t>IST1420</t>
  </si>
  <si>
    <t>SP3557309475</t>
  </si>
  <si>
    <t>Oriel House (10A)</t>
  </si>
  <si>
    <t>ORIEL / HOUSE /1866</t>
  </si>
  <si>
    <t>above a former carriageway, now blocked</t>
  </si>
  <si>
    <t>ORIEL HOUSE, Witney - 1053058 | Historic England</t>
  </si>
  <si>
    <t>IST1422</t>
  </si>
  <si>
    <t>SP 35691 10059</t>
  </si>
  <si>
    <t>Museum</t>
  </si>
  <si>
    <t>J E / 1825</t>
  </si>
  <si>
    <t>museum exhibit</t>
  </si>
  <si>
    <t>Museum does not have a record of where this came from, but probably a demolished house in Witney</t>
  </si>
  <si>
    <t>IST1423</t>
  </si>
  <si>
    <t>SP 35645 09725</t>
  </si>
  <si>
    <t>Woolgate</t>
  </si>
  <si>
    <t>WOOLGATE / A PARTNERSHIP DEVELOPMENT / BY / WEST OXFORDSHIRE DISTRICT COUNCIL / AND / RAGLAN PROPERTY TRUST PLC / OPENED BY THE / RT. HON. DOUGLAS HURD CBE. MP / ON / 30TH OCTOBER 1978 / AWARDED THE / ROYAL TOWN PLANNING INSTITUTE / SILVER JUBILEE CUP / FOR PLANNING ACHIEVEMENT / OF THE YEAR / 1988</t>
  </si>
  <si>
    <t>circular plaque on wall in development</t>
  </si>
  <si>
    <t>IST1525</t>
  </si>
  <si>
    <t>HH</t>
  </si>
  <si>
    <t>SU 64734 81009</t>
  </si>
  <si>
    <t>Woodcote</t>
  </si>
  <si>
    <t>Long Toll</t>
  </si>
  <si>
    <t>front gable</t>
  </si>
  <si>
    <t>now incorporated into adjacent house with glazed link</t>
  </si>
  <si>
    <t>IST1301</t>
  </si>
  <si>
    <t>SP 44522 16742</t>
  </si>
  <si>
    <t>Woodstock</t>
  </si>
  <si>
    <t xml:space="preserve">2 &amp; 4A </t>
  </si>
  <si>
    <t>A. D / 1870 / T.W</t>
  </si>
  <si>
    <t>High above the doors of 4A (left) and 2 (right). Overlaps more on 2</t>
  </si>
  <si>
    <t>IST1302</t>
  </si>
  <si>
    <t>SP 44762 16546</t>
  </si>
  <si>
    <t>Blenheim Palace</t>
  </si>
  <si>
    <t>Hensington Gate (main Palace entrance off Oxford Road)</t>
  </si>
  <si>
    <t>UNDER THE AUSPICES OF A MUNIFICENT SOVEREIGN THIS HOUSE / WAS BUILT FOR JOHN DUKE OF MARLBOROUGH, AND HIS DUCHESS / SARAH, BY SIR J. VANBRUGH BETWEEN THE YEARS 1705 AND 1722. / AND THIS ROYAL MANOR OF WOODSTOCK, TOGETHER WITH A / GRANT OF £240.000. TOWARDS THE BUILDING OF BLENHEIM / WAS GIVEN BY HER MAJESTY QUEEN ANNE AND CONFIRMED / BY ACT OF PARLIAMENT [3. &amp; 4. ANNE C.4.] TO THE SAID JOHN / DUKE OF MARLBOROUGH AND TO ALL HIS ISSUE MALE AND / FEMALE LINEALLY DESCENDING.</t>
  </si>
  <si>
    <t>Over the main entrance gate</t>
  </si>
  <si>
    <t>Hensington Gate, Blenheim - 1368005 | Historic England</t>
  </si>
  <si>
    <t>IST1303</t>
  </si>
  <si>
    <t>SP 44271 16742</t>
  </si>
  <si>
    <t>Woodstock Gate (at end of Park Street): Outside of gate</t>
  </si>
  <si>
    <t>PORTA HAEC EXSTRUCTA EST ANNO POST OBITUM ILLUSTRISSIMI / IOHANNIS DUCIS DE MARLBOROUGH IUSSU ATQUE AUSPICIIS / SARAE CONIUGIS DILECTISSIMAE CUI TESTAMENTO COMMENDAVIT OPERA / QUIBUS ULTIMAM IPSE MANUM NON IMPOSUERAT / QUANTA FUERINT DUCIS IN REMPUBLICAM MERITA INGRESSO TIBI / PLURIBUS DICET COLUMNA QUAM OPTIMAE CONIUGIS PIETAS PONI VOLUIT / UT PERENNE ESSET IPSIUS GLORIAE SUAEQUE DILECTIONIS MONUMENTUM / A.D. MDCCXXIII</t>
  </si>
  <si>
    <t>Over the secondary entrance gate in Woodstock proper: outside</t>
  </si>
  <si>
    <t>WOODSTOCK GATE, Blenheim - 1203507 | Historic England</t>
  </si>
  <si>
    <t>IST1304</t>
  </si>
  <si>
    <t>SP 44264 16737</t>
  </si>
  <si>
    <t>Woodstock Gate (at end of Park Street): Inside of gate</t>
  </si>
  <si>
    <t>THIS GATE WAS BUILT THE YEAR AFTER THE DEATH OF THE MOST ILLUSTRIOUS / JOHN DUKE OF MARLBOROUGH BY ORDER OF SARAH HIS MOST BELOVED WIFE / TO WHOM HE LEFT THE SOLE DIRECTION OF THE MANY THINGS/ THAT REMAINED UNFINISHED OF THIS FABRIC / THE SERVICES OF THIS GREAT MAN TO HIS COUNTRY THE PILLAR / WILL TELL YOU WHICH THE DUTCHESS HAS ERECTED FOR A LASTING /MONUMENT OF HIS GLORY AND HER AFFECTION TO HIM / MDCCXXIII</t>
  </si>
  <si>
    <t>Over the secondary entrance gate in Woodstock proper: inside</t>
  </si>
  <si>
    <t>IST1462</t>
  </si>
  <si>
    <t>SP 44491 16700</t>
  </si>
  <si>
    <t>6, 8</t>
  </si>
  <si>
    <t>H / S M / 1719</t>
  </si>
  <si>
    <t>rainwater hopper at front</t>
  </si>
  <si>
    <t>6 AND 8, HIGH STREET, Woodstock - 1203683 | Historic England</t>
  </si>
  <si>
    <t>initials are of Symon and Mary Hatley, parents of Simon Hatley the 'ancient mariner'</t>
  </si>
  <si>
    <t>IST1485</t>
  </si>
  <si>
    <t>SP 44472 16739</t>
  </si>
  <si>
    <t>This Foundation Stone / was laid by Order of / His Grace George Duke / of Marlborough / March ye 21. 1766.</t>
  </si>
  <si>
    <t>inside north wall (formerly an open market space)</t>
  </si>
  <si>
    <t>TOWN HALL, Woodstock - 1203847 | Historic England</t>
  </si>
  <si>
    <t>IST1580</t>
  </si>
  <si>
    <t>SP 44348 16821</t>
  </si>
  <si>
    <t>Oxfordshire Museum</t>
  </si>
  <si>
    <t>Coach House Education Centre</t>
  </si>
  <si>
    <t>Border: Created by the Friends of the Oxfordshire Museum / with the support of a generous benefactor. Centre: The / Coach House / Education Centre /Opened 4 March / 2005.</t>
  </si>
  <si>
    <t>https://historicengland.org.uk/listing/the-list/list-entry/1047143?section=official-list-entry</t>
  </si>
  <si>
    <t>IST0406</t>
  </si>
  <si>
    <t>SP 43888 19809</t>
  </si>
  <si>
    <t>Wootton by Woodstock</t>
  </si>
  <si>
    <t>Girls' School</t>
  </si>
  <si>
    <t>Girl's School Founded 1836</t>
  </si>
  <si>
    <t>East elevation</t>
  </si>
  <si>
    <t>IST0407</t>
  </si>
  <si>
    <t>Parrott's School</t>
  </si>
  <si>
    <t>Parrott's School. Endowed 1788. Built 1835</t>
  </si>
  <si>
    <t>PARROTTS SCHOOL, Wootton - 1052905 | Historic England</t>
  </si>
  <si>
    <t>IST0408</t>
  </si>
  <si>
    <t>SP 43886 19806</t>
  </si>
  <si>
    <t>School Cottage</t>
  </si>
  <si>
    <t>C.     H.  A.  1738</t>
  </si>
  <si>
    <t>SCHOOL COTTAGE, Wootton - 1199700 | Historic England</t>
  </si>
  <si>
    <t>IST0409</t>
  </si>
  <si>
    <t>SP 43900 19881</t>
  </si>
  <si>
    <t>??</t>
  </si>
  <si>
    <t>Unreadable Latin inscription</t>
  </si>
  <si>
    <t>South elevation above porch</t>
  </si>
  <si>
    <t>CHURCH OF ST MARY, Wootton - 1052899 | Historic England</t>
  </si>
  <si>
    <t>Unsure whether or not a date is included</t>
  </si>
  <si>
    <t>IST0410</t>
  </si>
  <si>
    <t>SP 43882 19832</t>
  </si>
  <si>
    <t>1 School Cottages</t>
  </si>
  <si>
    <t>SCHOOL COTTAGES, Wootton - 1199696 | Historic England</t>
  </si>
  <si>
    <t>IST0411</t>
  </si>
  <si>
    <t>SP 43883 19846</t>
  </si>
  <si>
    <t>2 School Cottages</t>
  </si>
  <si>
    <t>IST0412</t>
  </si>
  <si>
    <t>SP 43884 19847</t>
  </si>
  <si>
    <t>3 School Cottages</t>
  </si>
  <si>
    <t>IST0413</t>
  </si>
  <si>
    <t>SP 43899 19702</t>
  </si>
  <si>
    <t>Horse Shoe Lane</t>
  </si>
  <si>
    <t>Garage to house</t>
  </si>
  <si>
    <t>R  H  1994</t>
  </si>
  <si>
    <t>East elevation of garage</t>
  </si>
  <si>
    <t>IST0414</t>
  </si>
  <si>
    <t>SP 43838 19818</t>
  </si>
  <si>
    <t>Chapel Hill</t>
  </si>
  <si>
    <t>Ivy Cottage</t>
  </si>
  <si>
    <t>B.     R.  S.  1751</t>
  </si>
  <si>
    <t>IST0415</t>
  </si>
  <si>
    <t>SP 43829 19851</t>
  </si>
  <si>
    <t>Old Bakehouse</t>
  </si>
  <si>
    <t>I  A  1687</t>
  </si>
  <si>
    <t>IST0416</t>
  </si>
  <si>
    <t>SP 43885 19535</t>
  </si>
  <si>
    <t>Blanchflower Cottage</t>
  </si>
  <si>
    <t>North elevation</t>
  </si>
  <si>
    <t>IST0417</t>
  </si>
  <si>
    <t>SP 43877 19525</t>
  </si>
  <si>
    <t>Willow View</t>
  </si>
  <si>
    <t>J.  R J. 1706</t>
  </si>
  <si>
    <t>WILLOW VIEW, Wootton - 1283218 | Historic England</t>
  </si>
  <si>
    <t>IST0418</t>
  </si>
  <si>
    <t>SP 43822 19993</t>
  </si>
  <si>
    <t>Castle Road</t>
  </si>
  <si>
    <t>IST0419</t>
  </si>
  <si>
    <t>SP 43812 20354</t>
  </si>
  <si>
    <t>Glympton Road</t>
  </si>
  <si>
    <t>Killingworth Castle Inn</t>
  </si>
  <si>
    <t>K     W  S  1687</t>
  </si>
  <si>
    <t>William was born in 1657. Probably built by William's father Thomas.  Stone is for William and Silence Killingworth who were married in 1682 (parish register) and probably took over the premises at this time.</t>
  </si>
  <si>
    <t>IST0678</t>
  </si>
  <si>
    <t>SS</t>
  </si>
  <si>
    <t>SP 44099 19506</t>
  </si>
  <si>
    <t>Top Lane</t>
  </si>
  <si>
    <t>Zion Hill</t>
  </si>
  <si>
    <t>B above IA  1767</t>
  </si>
  <si>
    <t>IST0679</t>
  </si>
  <si>
    <t>SP 43866 19855</t>
  </si>
  <si>
    <t>Balliol Cottage</t>
  </si>
  <si>
    <t xml:space="preserve">East elevation </t>
  </si>
  <si>
    <t>IST0680</t>
  </si>
  <si>
    <t>SP 43928 19621</t>
  </si>
  <si>
    <t>F R S Y 1764 1951</t>
  </si>
  <si>
    <t>East Elevation</t>
  </si>
  <si>
    <t>Mill renovated by FR Southam in 1764, converted to dwelling in 1951 by FRS Yorke RIBA</t>
  </si>
  <si>
    <t>IST0681</t>
  </si>
  <si>
    <t>SP 44888 19302</t>
  </si>
  <si>
    <t>Hordley</t>
  </si>
  <si>
    <t>2 Hordley Cottages</t>
  </si>
  <si>
    <t>IST0682</t>
  </si>
  <si>
    <t>SP 44888 19303</t>
  </si>
  <si>
    <t>1 Hordley Cottages</t>
  </si>
  <si>
    <t>IST0683</t>
  </si>
  <si>
    <t>SP 45079 19020</t>
  </si>
  <si>
    <t>Sansoms Cottage</t>
  </si>
  <si>
    <t>1738 enlarged 1838</t>
  </si>
  <si>
    <t xml:space="preserve">South elevation  </t>
  </si>
  <si>
    <t>datestone very worn</t>
  </si>
  <si>
    <t>IST0684</t>
  </si>
  <si>
    <t>IST1450</t>
  </si>
  <si>
    <t>SP 45075 19003</t>
  </si>
  <si>
    <t>Wootton -by-Woodstock</t>
  </si>
  <si>
    <t>Enlarged 1893</t>
  </si>
  <si>
    <t xml:space="preserve">west gable </t>
  </si>
  <si>
    <t>beneath an illegible date stone (C18?)</t>
  </si>
  <si>
    <t>IST1346</t>
  </si>
  <si>
    <t>SP 47657 01477</t>
  </si>
  <si>
    <t>Wootton-by-Abingdon</t>
  </si>
  <si>
    <t>Old Barn House</t>
  </si>
  <si>
    <t>OLD / BARN HOUSE / 1939</t>
  </si>
  <si>
    <t>in apex of gable facing road</t>
  </si>
  <si>
    <t>IST1362</t>
  </si>
  <si>
    <t>GL</t>
  </si>
  <si>
    <t>SP 47622 01382</t>
  </si>
  <si>
    <t>Main road</t>
  </si>
  <si>
    <t>St Peter's church</t>
  </si>
  <si>
    <t>W H / 1764</t>
  </si>
  <si>
    <t>Eaves of chapel added to chancel</t>
  </si>
  <si>
    <t>CHURCH OF ST PETER, Wootton - 1048269 | Historic England</t>
  </si>
  <si>
    <t>WH may be William Hawkins (of Abingdon) see VCH and who was probably the builder of the chapel</t>
  </si>
  <si>
    <t>IST1363</t>
  </si>
  <si>
    <t>REPAIRED / 1828</t>
  </si>
  <si>
    <t>Gable end of Hawkins chapel</t>
  </si>
  <si>
    <t>IST1364</t>
  </si>
  <si>
    <t>SP 47622 01383</t>
  </si>
  <si>
    <t>THIS LANTERN WAS ERECTED / IN MEMORY OF / ROBERT TORDIFF JOHNSON / BY HIS WIFE / IN THE YEAR 1961</t>
  </si>
  <si>
    <t>On lychgate</t>
  </si>
  <si>
    <t>IST0745</t>
  </si>
  <si>
    <t>Worminghall</t>
  </si>
  <si>
    <t>Thomley Hall Farm, barn</t>
  </si>
  <si>
    <t>IST1380</t>
  </si>
  <si>
    <t>SP 47696 12006</t>
  </si>
  <si>
    <t>Yarnton</t>
  </si>
  <si>
    <t>Cassington Road</t>
  </si>
  <si>
    <t>former Parish Clerk's house</t>
  </si>
  <si>
    <t>ERECTED / In the Year of our LORD / 1817 / For the CLERK of this / Parish</t>
  </si>
  <si>
    <t>above left hand doorway</t>
  </si>
  <si>
    <t>PARISH CLERK'S HOUSE, Yarnton - 1210647 | Historic England</t>
  </si>
  <si>
    <t>The School Room to the right was part of the same building.</t>
  </si>
  <si>
    <t>IST1613</t>
  </si>
  <si>
    <t>RB</t>
  </si>
  <si>
    <t>SP 46888 13831</t>
  </si>
  <si>
    <t>Begbroke</t>
  </si>
  <si>
    <t>Spring Hill Road</t>
  </si>
  <si>
    <t>Begbroke Manor</t>
  </si>
  <si>
    <t>1888</t>
  </si>
  <si>
    <t>Top of northern gable end</t>
  </si>
  <si>
    <t>IST1614</t>
  </si>
  <si>
    <t>SP 46596 13690</t>
  </si>
  <si>
    <t>75-77</t>
  </si>
  <si>
    <t>19 57</t>
  </si>
  <si>
    <t>Upper part of north-west facing wall, between windows</t>
  </si>
  <si>
    <t>IST1615</t>
  </si>
  <si>
    <t>SP 46835 13847</t>
  </si>
  <si>
    <t>St Michael’s Lane</t>
  </si>
  <si>
    <t>4 (School House)</t>
  </si>
  <si>
    <t>BEGBROOKE / School House / M.D.CCC.XX.</t>
  </si>
  <si>
    <t>Halfway up east-facing wall</t>
  </si>
  <si>
    <t>IST1616</t>
  </si>
  <si>
    <t>SP 50383 13087</t>
  </si>
  <si>
    <t>Gosford</t>
  </si>
  <si>
    <t>Water Eaton Lane</t>
  </si>
  <si>
    <t>72 (The Hive)</t>
  </si>
  <si>
    <t>J*S / 1842</t>
  </si>
  <si>
    <t>Upper part of east-facing wall, between windows</t>
  </si>
  <si>
    <t>IST1617</t>
  </si>
  <si>
    <t>SP 50381 13092</t>
  </si>
  <si>
    <t>J.K / 2002</t>
  </si>
  <si>
    <t>Upper part of east-facing wall of northern extension</t>
  </si>
  <si>
    <t>IST1618</t>
  </si>
  <si>
    <t>SP 50050 15566</t>
  </si>
  <si>
    <t>Hampton Poyle</t>
  </si>
  <si>
    <t>Willow House</t>
  </si>
  <si>
    <t>CJM / 1997 / SEM</t>
  </si>
  <si>
    <t>Top of southern gable end above front door</t>
  </si>
  <si>
    <t>IST1619</t>
  </si>
  <si>
    <t>SP 49769 14794</t>
  </si>
  <si>
    <t>104? Church End</t>
  </si>
  <si>
    <t>CHURCH END / 1987</t>
  </si>
  <si>
    <t>Halfway up western gable end</t>
  </si>
  <si>
    <t>IST1620</t>
  </si>
  <si>
    <t>CHURCH END / 2025</t>
  </si>
  <si>
    <t>Above patio door on northern extension</t>
  </si>
  <si>
    <t>IST1621</t>
  </si>
  <si>
    <t>SP 49791 14791</t>
  </si>
  <si>
    <t>104 Rope Walk</t>
  </si>
  <si>
    <t>ROPE WALK / 1987</t>
  </si>
  <si>
    <t>Above window to south of front door</t>
  </si>
  <si>
    <t>IST1622</t>
  </si>
  <si>
    <t>SP 49624 14460</t>
  </si>
  <si>
    <t>Franklin Close</t>
  </si>
  <si>
    <t>K.M.F / 1993</t>
  </si>
  <si>
    <t>IST1623</t>
  </si>
  <si>
    <t>SP 49638 14464</t>
  </si>
  <si>
    <t>S.J.D / 1993 / C.L.D</t>
  </si>
  <si>
    <t>IST1624</t>
  </si>
  <si>
    <t>SP 49648 14474</t>
  </si>
  <si>
    <t>S.J.S / 1993 / S.K.S</t>
  </si>
  <si>
    <t>IST1625</t>
  </si>
  <si>
    <t>SP 49486 14370</t>
  </si>
  <si>
    <t>Kidlington Baptist Church</t>
  </si>
  <si>
    <t>THIS IS NONE OTHER BUT THE HOUSE / OF GOD AND THIS IS THE GATE OF HEAVEN / OTHER FOUNDATION CAN NO MAN LAY / THAN JESUS CHRIST 27 1? 1965 AD</t>
  </si>
  <si>
    <t>South-facing wall of entrance</t>
  </si>
  <si>
    <t>IST1626</t>
  </si>
  <si>
    <t>SP 49493 14382</t>
  </si>
  <si>
    <t>TO THE PRAISE OF / HIS / GLORIOUS GRACE / EPH. CH.1. V.6. / 8TH OCTOBER 1977</t>
  </si>
  <si>
    <t>Ground level, extension immediately north of entrance</t>
  </si>
  <si>
    <t>IST1627</t>
  </si>
  <si>
    <t>SP 49494 14389</t>
  </si>
  <si>
    <t>Builders: / BENFIELD &amp; LOXLEY / (Developments) LTD. / Architect: / J. ALAN BRISTOW A.R.I.B.A. / 1978</t>
  </si>
  <si>
    <t>Ground level, east-facing corner of northern extension</t>
  </si>
  <si>
    <t>IST1628</t>
  </si>
  <si>
    <t>SP 49214 14186</t>
  </si>
  <si>
    <r>
      <rPr>
        <sz val="10"/>
        <rFont val="Arial"/>
      </rPr>
      <t xml:space="preserve">D / I </t>
    </r>
    <r>
      <rPr>
        <sz val="10"/>
        <rFont val="Arial"/>
        <family val="2"/>
      </rPr>
      <t>◊ E / 1733</t>
    </r>
  </si>
  <si>
    <t>Upper part of south-facing wall, along Forester’s Way</t>
  </si>
  <si>
    <t>IST1629</t>
  </si>
  <si>
    <t>SP 49426 14341</t>
  </si>
  <si>
    <t>1848 / E A</t>
  </si>
  <si>
    <t>Above central, east-facing upper window</t>
  </si>
  <si>
    <t>IST1630</t>
  </si>
  <si>
    <t>SP 48919 14047</t>
  </si>
  <si>
    <t>Lyne Road</t>
  </si>
  <si>
    <t>18?2</t>
  </si>
  <si>
    <t>? 8 / ?? / ? 2</t>
  </si>
  <si>
    <t>Upper wall above front doors</t>
  </si>
  <si>
    <t>Very eroded</t>
  </si>
  <si>
    <t>IST1631</t>
  </si>
  <si>
    <t>SP 48904 14045</t>
  </si>
  <si>
    <t>10-12</t>
  </si>
  <si>
    <t>18?0</t>
  </si>
  <si>
    <t>? 8 / CAB / ? 0</t>
  </si>
  <si>
    <t>Partly eroded</t>
  </si>
  <si>
    <t>IST1632</t>
  </si>
  <si>
    <t>SP 48746 14019</t>
  </si>
  <si>
    <t>J / 18 WREN 33</t>
  </si>
  <si>
    <t>Lintel above front door</t>
  </si>
  <si>
    <t>Stone looks very new, potentially a replacement?</t>
  </si>
  <si>
    <t>IST1633</t>
  </si>
  <si>
    <t>SP 48748 14001</t>
  </si>
  <si>
    <t>43-43A</t>
  </si>
  <si>
    <t>M H / 1858</t>
  </si>
  <si>
    <t>IST1634</t>
  </si>
  <si>
    <t>SP 49757 14255</t>
  </si>
  <si>
    <t>R.S / 1892</t>
  </si>
  <si>
    <t>Upper part of south-west-facing wall, between windows</t>
  </si>
  <si>
    <t>IST1635</t>
  </si>
  <si>
    <t>SP 48828 13970</t>
  </si>
  <si>
    <t>The Rookery</t>
  </si>
  <si>
    <t>18.E B.98</t>
  </si>
  <si>
    <t>IST1636</t>
  </si>
  <si>
    <t>SP 48058 15777</t>
  </si>
  <si>
    <t>Thrupp</t>
  </si>
  <si>
    <t>Canal Road</t>
  </si>
  <si>
    <t>BAPTIST / CHAPEL / 1876</t>
  </si>
  <si>
    <t>North-west-facing gable end above front door</t>
  </si>
  <si>
    <t>IST1637</t>
  </si>
  <si>
    <t>SP 48281 12190</t>
  </si>
  <si>
    <t>3-5 (Yew Tree Cottage)</t>
  </si>
  <si>
    <t>IE 1817</t>
  </si>
  <si>
    <t>Halfway along west-facing wall, just below thatch</t>
  </si>
  <si>
    <t>IST1638</t>
  </si>
  <si>
    <t>SP 47468 11990</t>
  </si>
  <si>
    <t>131 (Byways)</t>
  </si>
  <si>
    <t>17 69</t>
  </si>
  <si>
    <t>On drain-pipe to north-west of main entrance</t>
  </si>
  <si>
    <t>https://historicengland.org.uk/listing/the-list/list-entry/1210939?section=official-list-entry</t>
  </si>
  <si>
    <t>Brought from elsewhere – Historic England listing records house as built in 1907 by noted Arts &amp; Crafts architect C. R. Ashbee</t>
  </si>
  <si>
    <t>IST1639</t>
  </si>
  <si>
    <t>SP 47473 11988</t>
  </si>
  <si>
    <t>HEA / 1907</t>
  </si>
  <si>
    <t>Above moulded arch main entrance</t>
  </si>
  <si>
    <t>From Historic England listing – could not locate on my visit of Feb. 2026</t>
  </si>
  <si>
    <t>IST1640</t>
  </si>
  <si>
    <t>SP 47731 12830</t>
  </si>
  <si>
    <t>Gravel Pits Lane</t>
  </si>
  <si>
    <t>2 (Willow Cottage)</t>
  </si>
  <si>
    <t>Top of southern gable end</t>
  </si>
  <si>
    <t>IST1641</t>
  </si>
  <si>
    <t>SP 48050 13196</t>
  </si>
  <si>
    <t>Sandy Lane</t>
  </si>
  <si>
    <t>86-88</t>
  </si>
  <si>
    <t>18 83</t>
  </si>
  <si>
    <t>On adjacent north-facing gables above front doors</t>
  </si>
  <si>
    <t>IST1642</t>
  </si>
  <si>
    <t>JMS</t>
  </si>
  <si>
    <t xml:space="preserve">SU 41713 93296 </t>
  </si>
  <si>
    <t>Halls Lane</t>
  </si>
  <si>
    <t>Philberds Manor</t>
  </si>
  <si>
    <t>T S / 1673</t>
  </si>
  <si>
    <t>on bressumer</t>
  </si>
  <si>
    <t>https://historicengland.org.uk/listing/the-list/list-entry/1048199?section=official-list-entry</t>
  </si>
  <si>
    <t>IST1643</t>
  </si>
  <si>
    <t>SP 39411 17107</t>
  </si>
  <si>
    <t>Stonesfield</t>
  </si>
  <si>
    <t>The Cross</t>
  </si>
  <si>
    <t>Manor Lodge</t>
  </si>
  <si>
    <t>rest illegible</t>
  </si>
  <si>
    <r>
      <rPr>
        <sz val="10"/>
        <rFont val="Arial"/>
      </rPr>
      <t>facade 1</t>
    </r>
    <r>
      <rPr>
        <vertAlign val="superscript"/>
        <sz val="10"/>
        <rFont val="Arial"/>
      </rPr>
      <t>st</t>
    </r>
    <r>
      <rPr>
        <sz val="10"/>
        <rFont val="Arial"/>
      </rPr>
      <t xml:space="preserve"> floor between windows</t>
    </r>
  </si>
  <si>
    <t>https://historicengland.org.uk/listing/the-list/list-entry/1198981?section=official-list-entry</t>
  </si>
  <si>
    <t>IST1644</t>
  </si>
  <si>
    <t>SP 39413 17287</t>
  </si>
  <si>
    <t>Peaks Lane</t>
  </si>
  <si>
    <t>Primitive / Methodist / Chapel 1853</t>
  </si>
  <si>
    <t>IST1645</t>
  </si>
  <si>
    <t>SP 39128 17185</t>
  </si>
  <si>
    <t>Churchfields</t>
  </si>
  <si>
    <t>Wesleyan / Chapel / 1827(?)</t>
  </si>
  <si>
    <t>facade gable</t>
  </si>
  <si>
    <t>inscription almost illegible</t>
  </si>
  <si>
    <t>IST1646</t>
  </si>
  <si>
    <t>SP 39157 17210</t>
  </si>
  <si>
    <t>Boot St / High St</t>
  </si>
  <si>
    <t>Wesleyan / Chapel / 1867</t>
  </si>
  <si>
    <t>central to facade gable</t>
  </si>
  <si>
    <t>IST1647</t>
  </si>
  <si>
    <t>SP 39302 17149</t>
  </si>
  <si>
    <t>Austin’s farmhouse</t>
  </si>
  <si>
    <t>1604?</t>
  </si>
  <si>
    <t>https://historicengland.org.uk/listing/the-list/list-entry/1283611</t>
  </si>
  <si>
    <t>date comes from VCH Oxon XI p. 184 and is conjectural</t>
  </si>
  <si>
    <t>IST1648</t>
  </si>
  <si>
    <t>SP 49552 10343</t>
  </si>
  <si>
    <t>Telephone repeater station</t>
  </si>
  <si>
    <t>19 GVR 35</t>
  </si>
  <si>
    <t>above east door</t>
  </si>
  <si>
    <t>IST1649</t>
  </si>
  <si>
    <t xml:space="preserve">SP 39085 17321 </t>
  </si>
  <si>
    <t>Laughton Hill</t>
  </si>
  <si>
    <t>1722 Clockcase</t>
  </si>
  <si>
    <t>T H / A H / 1722</t>
  </si>
  <si>
    <t>https://historicengland.org.uk/listing/the-list/list-entry/1053073</t>
  </si>
  <si>
    <t>Built for Thomas Howes, a slatemaker (BoE Oxfordshire N and W, p. 504)</t>
  </si>
  <si>
    <t>IST1650</t>
  </si>
  <si>
    <t>SP 39452 17189</t>
  </si>
  <si>
    <t>Prospect Villa</t>
  </si>
  <si>
    <t>Prospect / Villa / 1877</t>
  </si>
  <si>
    <t>E elevation, first floor N end</t>
  </si>
  <si>
    <t>IST1651</t>
  </si>
  <si>
    <t>SP 39378 17106</t>
  </si>
  <si>
    <t>Protestant House</t>
  </si>
  <si>
    <t>Protestant / House / 1879</t>
  </si>
  <si>
    <t xml:space="preserve">  </t>
  </si>
  <si>
    <t>The house is earlier; VCH Oxon XI p.184 suggests the name may have been ‘a provocative comment on the High Church leanings of a former rector’</t>
  </si>
  <si>
    <t>IST1652</t>
  </si>
  <si>
    <t>SP 39170 16871</t>
  </si>
  <si>
    <t xml:space="preserve">Scout Hut  </t>
  </si>
  <si>
    <r>
      <rPr>
        <sz val="10"/>
        <rFont val="Arial"/>
      </rPr>
      <t>1</t>
    </r>
    <r>
      <rPr>
        <vertAlign val="superscript"/>
        <sz val="10"/>
        <rFont val="Arial"/>
      </rPr>
      <t>st</t>
    </r>
    <r>
      <rPr>
        <sz val="10"/>
        <rFont val="Arial"/>
      </rPr>
      <t xml:space="preserve"> Stonesfield Scout Group / hut opened 26</t>
    </r>
    <r>
      <rPr>
        <vertAlign val="superscript"/>
        <sz val="10"/>
        <rFont val="Arial"/>
      </rPr>
      <t>th</t>
    </r>
    <r>
      <rPr>
        <sz val="10"/>
        <rFont val="Arial"/>
      </rPr>
      <t xml:space="preserve"> April 2026 [more]</t>
    </r>
  </si>
  <si>
    <t>south facade</t>
  </si>
  <si>
    <t>IST1653</t>
  </si>
  <si>
    <t>SP 39196 17366</t>
  </si>
  <si>
    <t>Boot Street</t>
  </si>
  <si>
    <t>Water works</t>
  </si>
  <si>
    <t>IN COMMEMORATION OF / THE 60TH YEAR OF THE REIGN OF / QUEEN VICTORIA / THESE WATERWORKS ERECTED / BY PUBLIC SUBSCRIPTION WERE OPENED BY / CONSUELA DUCHESS OF MARLBOROUGH / ON THE 15TH OF JUNE 1897</t>
  </si>
  <si>
    <t>In brick wall above iron tap</t>
  </si>
  <si>
    <t>Note Consuelo’s name is incorrectly spelled with an ‘a’.</t>
  </si>
  <si>
    <t>IST1654</t>
  </si>
  <si>
    <t>SP 39106 17296</t>
  </si>
  <si>
    <t>Sunderland Close</t>
  </si>
  <si>
    <t>20 M 06 with coronet</t>
  </si>
  <si>
    <t>Facade first floor</t>
  </si>
  <si>
    <t>M with coronet stands for the Duke of Marlborough</t>
  </si>
  <si>
    <t>IST1655</t>
  </si>
  <si>
    <t>SP 35814 19578</t>
  </si>
  <si>
    <t>Kibble fountain</t>
  </si>
  <si>
    <t>THIS FOUNTAIN IS ERECTED TO COMMEMORATE / THE VISIT OF H.M. QUEEN VICTORIA TO CHARLBURY IN NOV. 1886 / THE PROVISION OF WATER SUPPLY TO THE TOWN IN 1896 / THE 60TH ANNIVERSARY OF THE QUEEN’S ACCESSION / JUNE 20, 1897</t>
  </si>
  <si>
    <t xml:space="preserve">facade </t>
  </si>
  <si>
    <t>bronze?</t>
  </si>
  <si>
    <t>https://historicengland.org.uk/listing/the-list/list-entry/1283841</t>
  </si>
  <si>
    <t>IST1656</t>
  </si>
  <si>
    <t xml:space="preserve">SP 35560 19427 </t>
  </si>
  <si>
    <t>St Mary’s</t>
  </si>
  <si>
    <t>south wall</t>
  </si>
  <si>
    <t>https://historicengland.org.uk/listing/the-list/list-entry/1053232</t>
  </si>
  <si>
    <t>IST1657</t>
  </si>
  <si>
    <t>THIS PORCH / WAS RESTORED IN 1903 BY / REV. A.C. SMITH M.A. / VICAR DURING THE PREVIOUS / FIVE YEARS</t>
  </si>
  <si>
    <t>inside porch</t>
  </si>
  <si>
    <t>IST1658</t>
  </si>
  <si>
    <t>SP 35531 19487</t>
  </si>
  <si>
    <t>Forest Cottage</t>
  </si>
  <si>
    <t>2018 plus design</t>
  </si>
  <si>
    <t>modern gable</t>
  </si>
  <si>
    <t>IST1659</t>
  </si>
  <si>
    <t>SP 35589 19637</t>
  </si>
  <si>
    <t>THIS STONE IS LAID / IN GRATEFUL / REMEMBRANCE OF / MR. G. BAUGHAN / WHO LIBERALLY / SUBSCRIBED TO THE / ERECTION OF THIS / PLACE OF WORSHIP / LAID BY  MRS T. BARRETT / STONESFIELD / 1885</t>
  </si>
  <si>
    <t>Left of doorway</t>
  </si>
  <si>
    <t>BoE Oxon N and W p. 238 gives the date of the chapel as 1866</t>
  </si>
  <si>
    <t>IST1660</t>
  </si>
  <si>
    <t xml:space="preserve">SP 35670 19598 </t>
  </si>
  <si>
    <t>Quaker Meeting House</t>
  </si>
  <si>
    <t>on extension</t>
  </si>
  <si>
    <t>https://historicengland.org.uk/listing/the-list/list-entry/1053243</t>
  </si>
  <si>
    <t>Extension by Robert Franklin of Oxford (List) but BoE Oxon N &amp; W p. 238 says J Alan Bristow.</t>
  </si>
  <si>
    <t>IST1661</t>
  </si>
  <si>
    <t>SP 35910 19387</t>
  </si>
  <si>
    <t>Fishers Lane</t>
  </si>
  <si>
    <t>apex of gable</t>
  </si>
  <si>
    <t>https://historicengland.org.uk/listing/the-list/list-entry/1053240</t>
  </si>
  <si>
    <t>IST1662</t>
  </si>
  <si>
    <t>Methodist school</t>
  </si>
  <si>
    <t>ERECTED / 1844</t>
  </si>
  <si>
    <t>Oxforshire Buildings Record</t>
  </si>
  <si>
    <t>Oxfordshire Datestones Record</t>
  </si>
  <si>
    <t>Instructions for Use</t>
  </si>
  <si>
    <t xml:space="preserve">Click on </t>
  </si>
  <si>
    <t xml:space="preserve">    MASTER DATA RECORD</t>
  </si>
  <si>
    <t>tab below to return to data sheet</t>
  </si>
  <si>
    <t>Instrutions for Use</t>
  </si>
  <si>
    <t>Sorting data by colums</t>
  </si>
  <si>
    <t>Multiple column sort</t>
  </si>
  <si>
    <t xml:space="preserve">1.   On the Home tab click on 'Sort &amp; Filter', then click on 'Custom Sort'. A dialogue window opens. (As shown right) </t>
  </si>
  <si>
    <t xml:space="preserve">2.   In the left drop-down box, select the first column title </t>
  </si>
  <si>
    <t>3.   Click '"Add level", and repeat 2 for each colum to be sorted. (Example far right)</t>
  </si>
  <si>
    <t>Single column sort</t>
  </si>
  <si>
    <t>1.  Place the cursor on any data cell within the column to be sorted</t>
  </si>
  <si>
    <t>2.  Open the Data tab above</t>
  </si>
  <si>
    <t xml:space="preserve">3.  Click the symbol </t>
  </si>
  <si>
    <t xml:space="preserve"> Filtering data by column</t>
  </si>
  <si>
    <t>1.  Click on the down arrow symbol at the top of the data column</t>
  </si>
  <si>
    <t>2.  A drop-down box appears. Click the tick boz next to 'Select All' to remove all ticks</t>
  </si>
  <si>
    <t>3.  Select the data by adding ticks to each type to be displayed. (Click on each empty tick box to add and remove ticks)</t>
  </si>
  <si>
    <t xml:space="preserve">4  Click OK and only those rows with the selected data will be displayed. </t>
  </si>
  <si>
    <t>5.  To remove filter tick the arrow above the filtered column.</t>
  </si>
  <si>
    <t>Submitting new Data</t>
  </si>
  <si>
    <t xml:space="preserve">Anyone is welcome to contribute to the project by adding further examples. </t>
  </si>
  <si>
    <t>To do this you will need to download a submission form. This includes full instructions for recording and submitting data.</t>
  </si>
  <si>
    <t>Click here to download submission form (Excel spreadsheet)</t>
  </si>
  <si>
    <t>IST Ref</t>
  </si>
  <si>
    <t>DATE</t>
  </si>
  <si>
    <t>X Axis</t>
  </si>
  <si>
    <t>Frequency</t>
  </si>
  <si>
    <t>Distribution Maps</t>
  </si>
  <si>
    <t>Click on the map to open the OBR's interactive distribution mapping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</si>
</sst>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66" x14ac:knownFonts="1">
    <font>
      <sz val="10"/>
      <name val="Arial"/>
    </font>
    <font>
      <sz val="11"/>
      <color theme="1"/>
      <name val="Arial"/>
      <family val="2"/>
      <scheme val="minor"/>
    </font>
    <font>
      <sz val="10"/>
      <name val="Arial"/>
    </font>
    <font>
      <u/>
      <sz val="10"/>
      <color rgb="FF0000FF"/>
      <name val="Arial"/>
      <family val="2"/>
    </font>
    <font>
      <sz val="10"/>
      <name val="Arial"/>
      <family val="2"/>
    </font>
    <font>
      <sz val="11"/>
      <color rgb="FF000000"/>
      <name val="Calibri"/>
      <family val="2"/>
    </font>
    <font>
      <sz val="11"/>
      <color theme="1"/>
      <name val="Calibri"/>
      <family val="2"/>
    </font>
    <font>
      <sz val="11"/>
      <color rgb="FF000000"/>
      <name val="Arial"/>
      <family val="2"/>
    </font>
    <font>
      <b/>
      <sz val="10"/>
      <name val="Arial"/>
      <family val="2"/>
    </font>
    <font>
      <b/>
      <sz val="10"/>
      <color rgb="FFFF0000"/>
      <name val="Arial"/>
      <family val="2"/>
    </font>
    <font>
      <b/>
      <sz val="12"/>
      <name val="Arial"/>
      <family val="2"/>
    </font>
    <font>
      <sz val="10"/>
      <color rgb="FF000000"/>
      <name val="Arial"/>
      <family val="2"/>
    </font>
    <font>
      <i/>
      <sz val="10"/>
      <name val="Arial"/>
      <family val="2"/>
    </font>
    <font>
      <sz val="10"/>
      <color rgb="FF151515"/>
      <name val="Arial"/>
      <family val="2"/>
    </font>
    <font>
      <vertAlign val="superscript"/>
      <sz val="10"/>
      <name val="Arial"/>
      <family val="2"/>
    </font>
    <font>
      <sz val="10"/>
      <color rgb="FF0000FF"/>
      <name val="Arial"/>
    </font>
    <font>
      <sz val="12"/>
      <name val="Calibri"/>
      <family val="2"/>
    </font>
    <font>
      <sz val="12"/>
      <color rgb="FF000000"/>
      <name val="Arial"/>
      <family val="2"/>
    </font>
    <font>
      <i/>
      <sz val="10"/>
      <color rgb="FF000000"/>
      <name val="Arial"/>
      <family val="2"/>
    </font>
    <font>
      <sz val="10"/>
      <color rgb="FFFF0000"/>
      <name val="Arial"/>
      <family val="2"/>
    </font>
    <font>
      <sz val="10"/>
      <color rgb="FF0066CC"/>
      <name val="Arial"/>
      <family val="2"/>
    </font>
    <font>
      <sz val="10"/>
      <color theme="1"/>
      <name val="Arial"/>
      <family val="2"/>
    </font>
    <font>
      <sz val="11"/>
      <name val="Calibri"/>
      <family val="2"/>
    </font>
    <font>
      <sz val="10"/>
      <color rgb="FF333333"/>
      <name val="Arial"/>
      <family val="2"/>
    </font>
    <font>
      <vertAlign val="superscript"/>
      <sz val="10"/>
      <color rgb="FF000000"/>
      <name val="Arial"/>
      <family val="2"/>
    </font>
    <font>
      <sz val="10"/>
      <color rgb="FF242424"/>
      <name val="Arial"/>
      <family val="2"/>
    </font>
    <font>
      <sz val="10"/>
      <color rgb="FF0000FF"/>
      <name val="Arial"/>
      <family val="2"/>
    </font>
    <font>
      <sz val="10"/>
      <color rgb="FF222222"/>
      <name val="Arial"/>
      <family val="2"/>
    </font>
    <font>
      <sz val="12"/>
      <color rgb="FF333333"/>
      <name val="Arial"/>
      <family val="2"/>
    </font>
    <font>
      <vertAlign val="superscript"/>
      <sz val="12"/>
      <color rgb="FF333333"/>
      <name val="Arial"/>
      <family val="2"/>
    </font>
    <font>
      <b/>
      <sz val="10"/>
      <color rgb="FF000000"/>
      <name val="Arial"/>
      <family val="2"/>
    </font>
    <font>
      <sz val="11"/>
      <name val="Arial"/>
      <family val="2"/>
    </font>
    <font>
      <vertAlign val="superscript"/>
      <sz val="10"/>
      <name val="Arial"/>
    </font>
    <font>
      <b/>
      <sz val="14"/>
      <name val="Arial"/>
      <family val="2"/>
    </font>
    <font>
      <sz val="12"/>
      <name val="Arial"/>
      <family val="2"/>
    </font>
    <font>
      <sz val="10"/>
      <color theme="8" tint="0.39988402966399123"/>
      <name val="Arial"/>
      <family val="2"/>
    </font>
    <font>
      <b/>
      <sz val="14"/>
      <color rgb="FFFF0000"/>
      <name val="Arial"/>
      <family val="2"/>
    </font>
    <font>
      <b/>
      <sz val="10"/>
      <color theme="1"/>
      <name val="Arial"/>
      <family val="2"/>
    </font>
    <font>
      <b/>
      <sz val="16"/>
      <name val="Arial"/>
      <family val="2"/>
    </font>
    <font>
      <b/>
      <sz val="11"/>
      <name val="Arial"/>
      <family val="2"/>
    </font>
    <font>
      <b/>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1"/>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charset val="1"/>
    </font>
    <font>
      <sz val="10"/>
      <name val="Arial"/>
      <charset val="1"/>
    </font>
    <font>
      <u/>
      <sz val="10"/>
      <color rgb="FF0000FF"/>
      <name val="Arial"/>
      <family val="2"/>
      <charset val="1"/>
    </font>
    <font>
      <sz val="11"/>
      <color rgb="FF000000"/>
      <name val="Calibri"/>
      <family val="2"/>
      <charset val="1"/>
    </font>
    <font>
      <sz val="11"/>
      <color theme="1"/>
      <name val="Calibri"/>
      <family val="2"/>
      <charset val="1"/>
    </font>
    <font>
      <sz val="16"/>
      <name val="Arial"/>
      <family val="2"/>
    </font>
  </fonts>
  <fills count="29">
    <fill>
      <patternFill patternType="none"/>
    </fill>
    <fill>
      <patternFill patternType="gray125"/>
    </fill>
    <fill>
      <patternFill patternType="solid">
        <fgColor rgb="FFFFFFCC"/>
        <bgColor rgb="FFFFFFFF"/>
      </patternFill>
    </fill>
    <fill>
      <patternFill patternType="solid">
        <fgColor rgb="FFFFFF00"/>
        <bgColor rgb="FFFFFF00"/>
      </patternFill>
    </fill>
    <fill>
      <patternFill patternType="solid">
        <fgColor theme="0"/>
        <bgColor rgb="FFFFFFCC"/>
      </patternFill>
    </fill>
    <fill>
      <patternFill patternType="solid">
        <fgColor theme="8" tint="0.79989013336588644"/>
        <bgColor rgb="FFE7E6E6"/>
      </patternFill>
    </fill>
    <fill>
      <patternFill patternType="solid">
        <fgColor theme="9" tint="0.79989013336588644"/>
        <bgColor rgb="FFE7E6E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0">
    <xf numFmtId="0" fontId="0" fillId="0" borderId="0"/>
    <xf numFmtId="0" fontId="3" fillId="0" borderId="0" applyBorder="0" applyProtection="0"/>
    <xf numFmtId="0" fontId="3" fillId="0" borderId="0" applyBorder="0" applyProtection="0"/>
    <xf numFmtId="0" fontId="3" fillId="0" borderId="0" applyBorder="0" applyProtection="0"/>
    <xf numFmtId="0" fontId="3" fillId="0" borderId="0" applyBorder="0" applyProtection="0"/>
    <xf numFmtId="0" fontId="3" fillId="0" borderId="0" applyBorder="0" applyProtection="0"/>
    <xf numFmtId="0" fontId="3" fillId="0" borderId="0" applyBorder="0" applyProtection="0"/>
    <xf numFmtId="0" fontId="3" fillId="0" borderId="0" applyBorder="0" applyProtection="0"/>
    <xf numFmtId="0" fontId="3" fillId="0" borderId="0" applyBorder="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2" fillId="0" borderId="0"/>
    <xf numFmtId="0" fontId="2" fillId="0" borderId="0"/>
    <xf numFmtId="0" fontId="2" fillId="0" borderId="0"/>
    <xf numFmtId="0" fontId="4" fillId="0" borderId="0"/>
    <xf numFmtId="0" fontId="4" fillId="0" borderId="0"/>
    <xf numFmtId="0" fontId="4" fillId="0" borderId="0"/>
    <xf numFmtId="0" fontId="7" fillId="0" borderId="0"/>
    <xf numFmtId="0" fontId="7" fillId="0" borderId="0"/>
    <xf numFmtId="0" fontId="2" fillId="2" borderId="1" applyProtection="0"/>
    <xf numFmtId="0" fontId="2" fillId="2" borderId="1"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2" fillId="17"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4" borderId="0" applyNumberFormat="0" applyBorder="0" applyAlignment="0" applyProtection="0"/>
    <xf numFmtId="0" fontId="43" fillId="8" borderId="0" applyNumberFormat="0" applyBorder="0" applyAlignment="0" applyProtection="0"/>
    <xf numFmtId="0" fontId="44" fillId="25" borderId="12" applyNumberFormat="0" applyAlignment="0" applyProtection="0"/>
    <xf numFmtId="0" fontId="45" fillId="26" borderId="13" applyNumberFormat="0" applyAlignment="0" applyProtection="0"/>
    <xf numFmtId="0" fontId="46" fillId="0" borderId="0" applyNumberFormat="0" applyFill="0" applyBorder="0" applyAlignment="0" applyProtection="0"/>
    <xf numFmtId="0" fontId="47" fillId="9" borderId="0" applyNumberFormat="0" applyBorder="0" applyAlignment="0" applyProtection="0"/>
    <xf numFmtId="0" fontId="48" fillId="0" borderId="14" applyNumberFormat="0" applyFill="0" applyAlignment="0" applyProtection="0"/>
    <xf numFmtId="0" fontId="49" fillId="0" borderId="15" applyNumberFormat="0" applyFill="0" applyAlignment="0" applyProtection="0"/>
    <xf numFmtId="0" fontId="50" fillId="0" borderId="16"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12" borderId="12" applyNumberFormat="0" applyAlignment="0" applyProtection="0"/>
    <xf numFmtId="0" fontId="53" fillId="0" borderId="17" applyNumberFormat="0" applyFill="0" applyAlignment="0" applyProtection="0"/>
    <xf numFmtId="0" fontId="54" fillId="27" borderId="0" applyNumberFormat="0" applyBorder="0" applyAlignment="0" applyProtection="0"/>
    <xf numFmtId="0" fontId="41" fillId="0" borderId="0"/>
    <xf numFmtId="0" fontId="41" fillId="0" borderId="0"/>
    <xf numFmtId="0" fontId="4" fillId="28" borderId="18" applyNumberFormat="0" applyFont="0" applyAlignment="0" applyProtection="0"/>
    <xf numFmtId="0" fontId="56" fillId="25" borderId="19" applyNumberFormat="0" applyAlignment="0" applyProtection="0"/>
    <xf numFmtId="0" fontId="57" fillId="0" borderId="0" applyNumberFormat="0" applyFill="0" applyBorder="0" applyAlignment="0" applyProtection="0"/>
    <xf numFmtId="0" fontId="58" fillId="0" borderId="20" applyNumberFormat="0" applyFill="0" applyAlignment="0" applyProtection="0"/>
    <xf numFmtId="0" fontId="5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applyNumberFormat="0" applyFill="0" applyBorder="0" applyAlignment="0" applyProtection="0">
      <alignment vertical="top"/>
      <protection locked="0"/>
    </xf>
    <xf numFmtId="0" fontId="4" fillId="28"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2" fillId="0" borderId="0" applyBorder="0" applyProtection="0"/>
    <xf numFmtId="0" fontId="62" fillId="0" borderId="0" applyBorder="0" applyProtection="0"/>
    <xf numFmtId="0" fontId="62" fillId="0" borderId="0" applyBorder="0" applyProtection="0"/>
    <xf numFmtId="0" fontId="62" fillId="0" borderId="0" applyBorder="0" applyProtection="0"/>
    <xf numFmtId="0" fontId="60" fillId="0" borderId="0"/>
    <xf numFmtId="0" fontId="60" fillId="0" borderId="0"/>
    <xf numFmtId="0" fontId="60" fillId="0" borderId="0"/>
    <xf numFmtId="0" fontId="60" fillId="0" borderId="0"/>
    <xf numFmtId="0" fontId="63" fillId="0" borderId="0"/>
    <xf numFmtId="0" fontId="63"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1" fillId="2" borderId="1" applyProtection="0"/>
    <xf numFmtId="0" fontId="61" fillId="0" borderId="0"/>
    <xf numFmtId="0" fontId="61" fillId="0" borderId="0"/>
    <xf numFmtId="0" fontId="61" fillId="0" borderId="0"/>
  </cellStyleXfs>
  <cellXfs count="259">
    <xf numFmtId="0" fontId="0" fillId="0" borderId="0" xfId="0"/>
    <xf numFmtId="0" fontId="0" fillId="0" borderId="0" xfId="0" applyAlignment="1" applyProtection="1"/>
    <xf numFmtId="0" fontId="0" fillId="0" borderId="0" xfId="0" applyAlignment="1" applyProtection="1">
      <alignment horizontal="center"/>
    </xf>
    <xf numFmtId="0" fontId="8" fillId="3" borderId="0" xfId="59" applyFont="1" applyFill="1" applyAlignment="1" applyProtection="1">
      <alignment horizontal="center" vertical="center" wrapText="1"/>
      <protection locked="0"/>
    </xf>
    <xf numFmtId="0" fontId="9" fillId="0" borderId="0" xfId="59" applyFont="1" applyAlignment="1" applyProtection="1">
      <alignment horizontal="center" vertical="center" wrapText="1"/>
      <protection locked="0"/>
    </xf>
    <xf numFmtId="0" fontId="8" fillId="3" borderId="0" xfId="0" applyFont="1" applyFill="1" applyAlignment="1" applyProtection="1">
      <alignment horizontal="center" vertical="center" wrapText="1"/>
    </xf>
    <xf numFmtId="0" fontId="10" fillId="0" borderId="0" xfId="0" applyFont="1" applyAlignment="1" applyProtection="1">
      <alignment horizontal="center" vertical="center" wrapText="1"/>
    </xf>
    <xf numFmtId="0" fontId="4" fillId="0" borderId="0" xfId="60" applyFont="1" applyAlignment="1" applyProtection="1">
      <protection locked="0"/>
    </xf>
    <xf numFmtId="0" fontId="4" fillId="0" borderId="0" xfId="0" applyFont="1" applyAlignment="1" applyProtection="1"/>
    <xf numFmtId="0" fontId="4" fillId="0" borderId="0" xfId="0" applyFont="1" applyAlignment="1" applyProtection="1">
      <alignment horizontal="center"/>
    </xf>
    <xf numFmtId="0" fontId="4" fillId="0" borderId="0" xfId="0" applyFont="1" applyAlignment="1" applyProtection="1">
      <alignment horizontal="left"/>
    </xf>
    <xf numFmtId="0" fontId="3" fillId="0" borderId="0" xfId="1" applyFont="1" applyBorder="1" applyAlignment="1" applyProtection="1">
      <alignment horizontal="center"/>
    </xf>
    <xf numFmtId="0" fontId="0" fillId="0" borderId="0" xfId="0" applyAlignment="1" applyProtection="1">
      <alignment vertical="center"/>
    </xf>
    <xf numFmtId="0" fontId="3" fillId="0" borderId="0" xfId="1" applyFont="1" applyBorder="1" applyAlignment="1" applyProtection="1"/>
    <xf numFmtId="0" fontId="0" fillId="4" borderId="0" xfId="0" applyFill="1" applyAlignment="1" applyProtection="1"/>
    <xf numFmtId="0" fontId="0" fillId="4" borderId="0" xfId="0" applyFill="1" applyAlignment="1" applyProtection="1">
      <alignment vertical="top"/>
    </xf>
    <xf numFmtId="0" fontId="0" fillId="4" borderId="0" xfId="0" applyFill="1" applyAlignment="1" applyProtection="1">
      <alignment vertical="center"/>
    </xf>
    <xf numFmtId="0" fontId="0" fillId="4" borderId="0" xfId="0" applyFill="1" applyAlignment="1" applyProtection="1">
      <alignment horizontal="left"/>
    </xf>
    <xf numFmtId="0" fontId="0" fillId="4" borderId="0" xfId="0" applyFill="1" applyAlignment="1" applyProtection="1">
      <alignment horizontal="left" vertical="top"/>
    </xf>
    <xf numFmtId="0" fontId="4" fillId="4" borderId="0" xfId="0" applyFont="1" applyFill="1" applyAlignment="1" applyProtection="1">
      <alignment vertical="top"/>
    </xf>
    <xf numFmtId="0" fontId="4" fillId="4" borderId="0" xfId="0" applyFont="1" applyFill="1" applyAlignment="1" applyProtection="1"/>
    <xf numFmtId="0" fontId="3" fillId="0" borderId="0" xfId="0" applyFont="1" applyAlignment="1" applyProtection="1">
      <alignment horizontal="left"/>
    </xf>
    <xf numFmtId="0" fontId="3" fillId="4" borderId="0" xfId="1" applyFont="1" applyFill="1" applyBorder="1" applyAlignment="1" applyProtection="1">
      <alignment horizontal="left" vertical="top"/>
      <protection locked="0"/>
    </xf>
    <xf numFmtId="0" fontId="11" fillId="0" borderId="0" xfId="0" applyFont="1" applyAlignment="1" applyProtection="1"/>
    <xf numFmtId="0" fontId="4" fillId="0" borderId="0" xfId="1" applyFont="1" applyBorder="1" applyAlignment="1" applyProtection="1"/>
    <xf numFmtId="0" fontId="4" fillId="0" borderId="0" xfId="0" applyFont="1" applyAlignment="1" applyProtection="1">
      <alignment horizontal="left" vertical="top"/>
    </xf>
    <xf numFmtId="0" fontId="4" fillId="0" borderId="0" xfId="60" applyFont="1" applyAlignment="1" applyProtection="1"/>
    <xf numFmtId="0" fontId="11" fillId="0" borderId="0" xfId="0" applyFont="1" applyAlignment="1" applyProtection="1">
      <alignment horizontal="center" vertical="top"/>
      <protection locked="0"/>
    </xf>
    <xf numFmtId="0" fontId="11" fillId="0" borderId="0" xfId="0" applyFont="1" applyAlignment="1" applyProtection="1">
      <alignment horizontal="left" vertical="top"/>
      <protection locked="0"/>
    </xf>
    <xf numFmtId="0" fontId="4" fillId="0" borderId="0" xfId="60" applyFont="1" applyAlignment="1" applyProtection="1">
      <alignment vertical="top"/>
    </xf>
    <xf numFmtId="0" fontId="4" fillId="0" borderId="0" xfId="0" applyFont="1" applyAlignment="1" applyProtection="1">
      <alignment horizontal="left" wrapText="1"/>
    </xf>
    <xf numFmtId="0" fontId="4" fillId="0" borderId="0" xfId="60" applyFont="1" applyAlignment="1" applyProtection="1">
      <alignment horizontal="center"/>
      <protection locked="0"/>
    </xf>
    <xf numFmtId="0" fontId="4" fillId="0" borderId="0" xfId="60" applyFont="1" applyAlignment="1" applyProtection="1">
      <alignment horizontal="left"/>
      <protection locked="0"/>
    </xf>
    <xf numFmtId="0" fontId="11" fillId="0" borderId="0" xfId="0" applyFont="1" applyAlignment="1" applyProtection="1">
      <alignment vertical="top" wrapText="1"/>
    </xf>
    <xf numFmtId="49" fontId="4" fillId="0" borderId="0" xfId="0" applyNumberFormat="1" applyFont="1" applyAlignment="1" applyProtection="1">
      <alignment horizontal="center"/>
    </xf>
    <xf numFmtId="49" fontId="4" fillId="0" borderId="0" xfId="0" applyNumberFormat="1" applyFont="1" applyAlignment="1" applyProtection="1"/>
    <xf numFmtId="0" fontId="4" fillId="0" borderId="0" xfId="0" applyFont="1" applyAlignment="1" applyProtection="1">
      <alignment vertical="top"/>
    </xf>
    <xf numFmtId="0" fontId="3" fillId="0" borderId="0" xfId="1" applyFont="1" applyBorder="1" applyAlignment="1" applyProtection="1">
      <alignment horizontal="center"/>
    </xf>
    <xf numFmtId="0" fontId="0" fillId="0" borderId="0" xfId="9" applyFont="1" applyAlignment="1" applyProtection="1">
      <alignment horizontal="center"/>
    </xf>
    <xf numFmtId="0" fontId="0" fillId="0" borderId="0" xfId="9" applyFont="1" applyAlignment="1" applyProtection="1"/>
    <xf numFmtId="0" fontId="0" fillId="0" borderId="0" xfId="0" applyFont="1" applyAlignment="1" applyProtection="1">
      <alignment horizontal="left"/>
    </xf>
    <xf numFmtId="49" fontId="0" fillId="0" borderId="0" xfId="0" applyNumberFormat="1" applyFont="1" applyAlignment="1" applyProtection="1"/>
    <xf numFmtId="49" fontId="0" fillId="0" borderId="0" xfId="0" applyNumberFormat="1" applyFont="1" applyAlignment="1" applyProtection="1">
      <alignment horizontal="center"/>
    </xf>
    <xf numFmtId="49" fontId="0" fillId="0" borderId="0" xfId="0" applyNumberFormat="1" applyAlignment="1" applyProtection="1">
      <alignment horizontal="left"/>
    </xf>
    <xf numFmtId="0" fontId="0" fillId="0" borderId="0" xfId="0" applyAlignment="1" applyProtection="1">
      <alignment wrapText="1"/>
    </xf>
    <xf numFmtId="49" fontId="0" fillId="0" borderId="0" xfId="0" applyNumberFormat="1" applyFont="1" applyAlignment="1" applyProtection="1">
      <alignment wrapText="1"/>
    </xf>
    <xf numFmtId="0" fontId="3" fillId="0" borderId="0" xfId="1" applyFont="1" applyBorder="1"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horizontal="center"/>
      <protection locked="0"/>
    </xf>
    <xf numFmtId="0" fontId="11" fillId="0" borderId="0" xfId="0" applyFont="1" applyAlignment="1" applyProtection="1">
      <alignment horizontal="center" vertical="center" wrapText="1"/>
    </xf>
    <xf numFmtId="0" fontId="4" fillId="0" borderId="0" xfId="0" applyFont="1" applyAlignment="1" applyProtection="1">
      <alignment horizontal="center" vertical="top"/>
    </xf>
    <xf numFmtId="0" fontId="11" fillId="0" borderId="0" xfId="0" applyFont="1" applyAlignment="1" applyProtection="1">
      <alignment horizontal="left"/>
    </xf>
    <xf numFmtId="0" fontId="11" fillId="0" borderId="0" xfId="60" applyFont="1" applyAlignment="1" applyProtection="1">
      <alignment horizontal="left"/>
      <protection locked="0"/>
    </xf>
    <xf numFmtId="0" fontId="4" fillId="0" borderId="0" xfId="11" applyFont="1" applyAlignment="1" applyProtection="1">
      <alignment horizontal="left"/>
    </xf>
    <xf numFmtId="0" fontId="0" fillId="0" borderId="0" xfId="0" applyFont="1" applyAlignment="1" applyProtection="1">
      <alignment vertical="top"/>
    </xf>
    <xf numFmtId="0" fontId="0" fillId="0" borderId="0" xfId="0" applyAlignment="1" applyProtection="1">
      <alignment horizontal="center" vertical="top"/>
    </xf>
    <xf numFmtId="0" fontId="0" fillId="0" borderId="0" xfId="0" applyAlignment="1" applyProtection="1">
      <alignment horizontal="left" vertical="top" wrapText="1"/>
    </xf>
    <xf numFmtId="0" fontId="0" fillId="4" borderId="0" xfId="0" applyFill="1" applyAlignment="1" applyProtection="1">
      <alignment horizontal="center" vertical="top"/>
    </xf>
    <xf numFmtId="0" fontId="0" fillId="4" borderId="0" xfId="0" applyFill="1" applyAlignment="1" applyProtection="1">
      <alignment horizontal="center"/>
    </xf>
    <xf numFmtId="0" fontId="4" fillId="4" borderId="0" xfId="58" applyFont="1" applyFill="1" applyAlignment="1" applyProtection="1">
      <alignment horizontal="center" vertical="top"/>
    </xf>
    <xf numFmtId="0" fontId="3" fillId="0" borderId="0" xfId="1" applyFont="1" applyBorder="1" applyAlignment="1" applyProtection="1">
      <alignment horizontal="left"/>
    </xf>
    <xf numFmtId="0" fontId="0" fillId="0" borderId="0" xfId="0" applyFont="1" applyAlignment="1" applyProtection="1">
      <alignment horizontal="left" vertical="top"/>
    </xf>
    <xf numFmtId="0" fontId="3" fillId="0" borderId="0" xfId="1" applyFont="1" applyBorder="1" applyAlignment="1" applyProtection="1">
      <alignment horizontal="left" vertical="top"/>
    </xf>
    <xf numFmtId="0" fontId="4" fillId="0" borderId="0" xfId="0" applyFont="1" applyAlignment="1" applyProtection="1">
      <alignment horizontal="left" vertical="top" wrapText="1"/>
    </xf>
    <xf numFmtId="0" fontId="4" fillId="0" borderId="0" xfId="1" applyFont="1" applyBorder="1" applyAlignment="1" applyProtection="1">
      <alignment vertical="top"/>
      <protection locked="0"/>
    </xf>
    <xf numFmtId="0" fontId="3" fillId="0" borderId="0" xfId="1" applyFont="1" applyBorder="1" applyAlignment="1" applyProtection="1">
      <alignment vertical="top"/>
      <protection locked="0"/>
    </xf>
    <xf numFmtId="0" fontId="13" fillId="0" borderId="0" xfId="0" applyFont="1" applyAlignment="1" applyProtection="1"/>
    <xf numFmtId="0" fontId="4" fillId="4" borderId="0" xfId="0" applyFont="1" applyFill="1" applyAlignment="1" applyProtection="1">
      <alignment horizontal="center"/>
    </xf>
    <xf numFmtId="0" fontId="11" fillId="0" borderId="0" xfId="0" applyFont="1" applyAlignment="1" applyProtection="1">
      <alignment horizontal="center"/>
    </xf>
    <xf numFmtId="0" fontId="7" fillId="0" borderId="0" xfId="0" applyFont="1" applyAlignment="1" applyProtection="1"/>
    <xf numFmtId="0" fontId="7" fillId="0" borderId="0" xfId="0" applyFont="1" applyAlignment="1" applyProtection="1">
      <alignment horizontal="center"/>
    </xf>
    <xf numFmtId="0" fontId="15" fillId="0" borderId="0" xfId="0" applyFont="1" applyAlignment="1" applyProtection="1"/>
    <xf numFmtId="0" fontId="4" fillId="0" borderId="0" xfId="11" applyFont="1" applyAlignment="1" applyProtection="1">
      <alignment horizontal="center"/>
    </xf>
    <xf numFmtId="0" fontId="4" fillId="4" borderId="0" xfId="58" applyFont="1" applyFill="1" applyAlignment="1" applyProtection="1">
      <alignment horizontal="left" vertical="top"/>
    </xf>
    <xf numFmtId="0" fontId="4" fillId="0" borderId="0" xfId="60" applyFont="1" applyAlignment="1" applyProtection="1">
      <alignment horizontal="center"/>
    </xf>
    <xf numFmtId="0" fontId="4" fillId="0" borderId="0" xfId="60" applyFont="1" applyAlignment="1" applyProtection="1">
      <alignment horizontal="left"/>
    </xf>
    <xf numFmtId="0" fontId="3" fillId="0" borderId="0" xfId="5" applyFont="1" applyBorder="1" applyAlignment="1" applyProtection="1">
      <alignment horizontal="left"/>
      <protection locked="0"/>
    </xf>
    <xf numFmtId="0" fontId="0" fillId="0" borderId="0" xfId="0" applyAlignment="1" applyProtection="1">
      <alignment readingOrder="1"/>
    </xf>
    <xf numFmtId="0" fontId="0" fillId="0" borderId="0" xfId="0" applyFont="1" applyAlignment="1" applyProtection="1">
      <alignment horizontal="left"/>
      <protection locked="0"/>
    </xf>
    <xf numFmtId="0" fontId="0" fillId="0" borderId="0" xfId="0" applyFont="1" applyAlignment="1" applyProtection="1">
      <alignment horizontal="center"/>
      <protection locked="0"/>
    </xf>
    <xf numFmtId="0" fontId="0" fillId="0" borderId="0" xfId="0" applyFont="1" applyAlignment="1" applyProtection="1">
      <alignment horizontal="left" wrapText="1"/>
      <protection locked="0"/>
    </xf>
    <xf numFmtId="0" fontId="0" fillId="0" borderId="0" xfId="0" applyFont="1" applyAlignment="1" applyProtection="1">
      <alignment horizontal="center"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3" fillId="0" borderId="0" xfId="1" applyFont="1" applyBorder="1" applyAlignment="1" applyProtection="1">
      <alignment horizontal="left" vertical="top"/>
      <protection locked="0"/>
    </xf>
    <xf numFmtId="0" fontId="11" fillId="0" borderId="0" xfId="0" applyFont="1" applyAlignment="1" applyProtection="1">
      <alignment horizontal="left"/>
      <protection locked="0"/>
    </xf>
    <xf numFmtId="0" fontId="3" fillId="0" borderId="0" xfId="1" applyFont="1" applyBorder="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protection locked="0"/>
    </xf>
    <xf numFmtId="49" fontId="0" fillId="0" borderId="0" xfId="0" applyNumberFormat="1" applyFont="1" applyAlignment="1" applyProtection="1">
      <alignment horizontal="left" vertical="top"/>
      <protection locked="0"/>
    </xf>
    <xf numFmtId="49" fontId="4" fillId="0" borderId="0" xfId="0" applyNumberFormat="1" applyFont="1" applyAlignment="1" applyProtection="1">
      <alignment horizontal="left" vertical="top"/>
      <protection locked="0"/>
    </xf>
    <xf numFmtId="0" fontId="16" fillId="0" borderId="0" xfId="0" applyFont="1" applyAlignment="1" applyProtection="1">
      <alignment horizontal="left" vertical="center" wrapText="1"/>
    </xf>
    <xf numFmtId="0" fontId="16" fillId="0" borderId="0" xfId="0" applyFont="1" applyAlignment="1" applyProtection="1">
      <alignment horizontal="left"/>
    </xf>
    <xf numFmtId="14" fontId="0" fillId="0" borderId="0" xfId="0" applyNumberFormat="1" applyAlignment="1" applyProtection="1">
      <alignment horizontal="left" wrapText="1"/>
      <protection locked="0"/>
    </xf>
    <xf numFmtId="0" fontId="16"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horizontal="center" vertical="center"/>
    </xf>
    <xf numFmtId="0" fontId="17" fillId="0" borderId="0" xfId="0" applyFont="1" applyAlignment="1" applyProtection="1">
      <alignment horizontal="left"/>
    </xf>
    <xf numFmtId="0" fontId="11" fillId="0" borderId="0" xfId="0" applyFont="1" applyAlignment="1" applyProtection="1">
      <alignment horizontal="center"/>
      <protection locked="0"/>
    </xf>
    <xf numFmtId="0" fontId="0" fillId="0" borderId="0" xfId="0" applyFont="1" applyAlignment="1" applyProtection="1">
      <alignment wrapText="1"/>
      <protection locked="0"/>
    </xf>
    <xf numFmtId="0" fontId="0" fillId="0" borderId="0" xfId="0" applyAlignment="1" applyProtection="1">
      <protection locked="0"/>
    </xf>
    <xf numFmtId="0" fontId="4" fillId="0" borderId="0" xfId="0" applyFont="1" applyAlignment="1" applyProtection="1">
      <alignment horizontal="center" wrapText="1"/>
      <protection locked="0"/>
    </xf>
    <xf numFmtId="0" fontId="0" fillId="0" borderId="0" xfId="0" applyFont="1" applyAlignment="1" applyProtection="1">
      <alignment horizontal="center" wrapText="1"/>
      <protection locked="0"/>
    </xf>
    <xf numFmtId="0" fontId="4" fillId="0" borderId="0" xfId="60" applyFont="1" applyAlignment="1" applyProtection="1">
      <alignment vertical="top"/>
      <protection locked="0"/>
    </xf>
    <xf numFmtId="0" fontId="11" fillId="0" borderId="0" xfId="0" applyFont="1" applyAlignment="1" applyProtection="1">
      <alignment vertical="top"/>
    </xf>
    <xf numFmtId="0" fontId="11" fillId="0" borderId="0" xfId="0" applyFont="1" applyAlignment="1" applyProtection="1">
      <alignment vertical="center" wrapText="1"/>
    </xf>
    <xf numFmtId="0" fontId="3" fillId="0" borderId="0" xfId="2" applyFont="1" applyBorder="1" applyAlignment="1" applyProtection="1"/>
    <xf numFmtId="49" fontId="4" fillId="0" borderId="0" xfId="0" applyNumberFormat="1" applyFont="1" applyAlignment="1" applyProtection="1">
      <alignment horizontal="left"/>
    </xf>
    <xf numFmtId="0" fontId="4" fillId="0" borderId="0" xfId="58" applyFont="1" applyAlignment="1" applyProtection="1">
      <alignment horizontal="left" vertical="top" wrapText="1"/>
      <protection locked="0"/>
    </xf>
    <xf numFmtId="0" fontId="0" fillId="0" borderId="0" xfId="0" applyFont="1" applyAlignment="1" applyProtection="1"/>
    <xf numFmtId="0" fontId="11" fillId="0" borderId="0" xfId="61" applyFont="1" applyAlignment="1" applyProtection="1">
      <alignment horizontal="left"/>
    </xf>
    <xf numFmtId="0" fontId="11" fillId="0" borderId="0" xfId="61" applyFont="1" applyAlignment="1" applyProtection="1">
      <alignment horizontal="center"/>
    </xf>
    <xf numFmtId="0" fontId="11" fillId="0" borderId="0" xfId="62" applyFont="1" applyAlignment="1" applyProtection="1">
      <alignment horizontal="left"/>
    </xf>
    <xf numFmtId="0" fontId="11" fillId="0" borderId="0" xfId="61" applyFont="1" applyAlignment="1" applyProtection="1">
      <alignment horizontal="left" vertical="top"/>
    </xf>
    <xf numFmtId="0" fontId="11" fillId="0" borderId="0" xfId="61" applyFont="1" applyAlignment="1" applyProtection="1">
      <alignment horizontal="center" vertical="top"/>
    </xf>
    <xf numFmtId="16" fontId="11" fillId="0" borderId="0" xfId="61" applyNumberFormat="1" applyFont="1" applyAlignment="1" applyProtection="1">
      <alignment horizontal="left" vertical="top"/>
    </xf>
    <xf numFmtId="0" fontId="4" fillId="0" borderId="0" xfId="60" applyFont="1" applyAlignment="1" applyProtection="1">
      <alignment horizontal="center" vertical="top"/>
      <protection locked="0"/>
    </xf>
    <xf numFmtId="0" fontId="11" fillId="0" borderId="0" xfId="62" applyFont="1" applyAlignment="1" applyProtection="1">
      <alignment horizontal="left" vertical="top"/>
    </xf>
    <xf numFmtId="0" fontId="11" fillId="0" borderId="0" xfId="60" applyFont="1" applyAlignment="1" applyProtection="1">
      <alignment horizontal="left"/>
    </xf>
    <xf numFmtId="0" fontId="11" fillId="0" borderId="0" xfId="0" applyFont="1" applyAlignment="1" applyProtection="1">
      <alignment vertical="top"/>
      <protection locked="0"/>
    </xf>
    <xf numFmtId="0" fontId="4" fillId="0" borderId="0" xfId="0" applyFont="1" applyAlignment="1" applyProtection="1">
      <alignment vertical="top"/>
      <protection locked="0"/>
    </xf>
    <xf numFmtId="0" fontId="19" fillId="0" borderId="0" xfId="0" applyFont="1" applyAlignment="1" applyProtection="1">
      <alignment vertical="top"/>
      <protection locked="0"/>
    </xf>
    <xf numFmtId="0" fontId="4" fillId="0" borderId="0" xfId="1" applyFont="1" applyBorder="1" applyAlignment="1" applyProtection="1">
      <alignment horizontal="left" vertical="top"/>
      <protection locked="0"/>
    </xf>
    <xf numFmtId="0" fontId="0" fillId="0" borderId="0" xfId="0" applyAlignment="1" applyProtection="1">
      <alignment vertical="top"/>
    </xf>
    <xf numFmtId="0" fontId="4" fillId="0" borderId="0" xfId="16" applyFont="1" applyAlignment="1" applyProtection="1">
      <alignment horizontal="center" vertical="top"/>
      <protection locked="0"/>
    </xf>
    <xf numFmtId="49" fontId="4" fillId="0" borderId="0" xfId="0" applyNumberFormat="1" applyFont="1" applyAlignment="1" applyProtection="1">
      <alignment wrapText="1"/>
    </xf>
    <xf numFmtId="0" fontId="3" fillId="0" borderId="0" xfId="3" applyFont="1" applyBorder="1" applyAlignment="1" applyProtection="1"/>
    <xf numFmtId="0" fontId="11" fillId="0" borderId="0" xfId="11" applyFont="1" applyAlignment="1" applyProtection="1">
      <alignment horizontal="left"/>
    </xf>
    <xf numFmtId="0" fontId="20" fillId="0" borderId="0" xfId="60" applyFont="1" applyAlignment="1" applyProtection="1">
      <alignment horizontal="center"/>
    </xf>
    <xf numFmtId="0" fontId="3" fillId="0" borderId="0" xfId="2" applyFont="1" applyBorder="1" applyAlignment="1" applyProtection="1">
      <alignment horizontal="left"/>
    </xf>
    <xf numFmtId="0" fontId="4" fillId="0" borderId="0" xfId="11" applyFont="1" applyAlignment="1" applyProtection="1">
      <alignment horizontal="left" wrapText="1"/>
    </xf>
    <xf numFmtId="0" fontId="21" fillId="0" borderId="0" xfId="38" applyFont="1" applyAlignment="1" applyProtection="1">
      <alignment horizontal="center" vertical="center"/>
    </xf>
    <xf numFmtId="0" fontId="5"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23" fillId="0" borderId="0" xfId="60" applyFont="1" applyAlignment="1" applyProtection="1">
      <alignment horizontal="left"/>
    </xf>
    <xf numFmtId="0" fontId="23" fillId="0" borderId="0" xfId="0" applyFont="1" applyAlignment="1" applyProtection="1">
      <alignment horizontal="left"/>
    </xf>
    <xf numFmtId="0" fontId="4" fillId="0" borderId="0" xfId="0" applyFont="1" applyAlignment="1" applyProtection="1">
      <alignment readingOrder="1"/>
    </xf>
    <xf numFmtId="0" fontId="4" fillId="0" borderId="0" xfId="1" applyFont="1" applyBorder="1" applyAlignment="1" applyProtection="1">
      <alignment horizontal="left"/>
    </xf>
    <xf numFmtId="49" fontId="11" fillId="0" borderId="0" xfId="0" applyNumberFormat="1" applyFont="1" applyAlignment="1" applyProtection="1">
      <alignment horizontal="left"/>
    </xf>
    <xf numFmtId="0" fontId="25" fillId="0" borderId="0" xfId="0" applyFont="1" applyAlignment="1" applyProtection="1"/>
    <xf numFmtId="0" fontId="22" fillId="0" borderId="0" xfId="0" applyFont="1" applyAlignment="1" applyProtection="1">
      <alignment vertical="center"/>
    </xf>
    <xf numFmtId="17" fontId="4" fillId="0" borderId="0" xfId="0" applyNumberFormat="1" applyFont="1" applyAlignment="1" applyProtection="1">
      <alignment horizontal="left"/>
    </xf>
    <xf numFmtId="16" fontId="4" fillId="0" borderId="0" xfId="0" applyNumberFormat="1" applyFont="1" applyAlignment="1" applyProtection="1">
      <alignment horizontal="left"/>
    </xf>
    <xf numFmtId="16" fontId="4" fillId="0" borderId="0" xfId="60" applyNumberFormat="1" applyFont="1" applyAlignment="1" applyProtection="1">
      <alignment horizontal="left"/>
    </xf>
    <xf numFmtId="0" fontId="4" fillId="0" borderId="0" xfId="18" applyFont="1" applyAlignment="1" applyProtection="1"/>
    <xf numFmtId="0" fontId="11" fillId="0" borderId="0" xfId="18" applyFont="1" applyAlignment="1" applyProtection="1">
      <alignment horizontal="left"/>
      <protection locked="0"/>
    </xf>
    <xf numFmtId="0" fontId="11" fillId="0" borderId="0" xfId="18" applyFont="1" applyAlignment="1" applyProtection="1">
      <alignment horizontal="center"/>
      <protection locked="0"/>
    </xf>
    <xf numFmtId="0" fontId="21" fillId="0" borderId="0" xfId="38" applyFont="1" applyAlignment="1" applyProtection="1">
      <alignment horizontal="left" wrapText="1"/>
    </xf>
    <xf numFmtId="0" fontId="4" fillId="4" borderId="0" xfId="58" applyFont="1" applyFill="1" applyAlignment="1" applyProtection="1">
      <alignment horizontal="left" vertical="top" wrapText="1"/>
      <protection locked="0"/>
    </xf>
    <xf numFmtId="0" fontId="26" fillId="0" borderId="0" xfId="0" applyFont="1" applyAlignment="1" applyProtection="1"/>
    <xf numFmtId="0" fontId="11" fillId="0" borderId="0" xfId="58" applyFont="1" applyAlignment="1" applyProtection="1">
      <alignment horizontal="left" vertical="top" wrapText="1"/>
      <protection locked="0"/>
    </xf>
    <xf numFmtId="0" fontId="4" fillId="0" borderId="0" xfId="58"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4" fillId="0" borderId="0" xfId="0" applyFont="1" applyAlignment="1" applyProtection="1">
      <alignment vertical="top" wrapText="1"/>
    </xf>
    <xf numFmtId="0" fontId="4" fillId="0" borderId="0" xfId="1" applyFont="1" applyBorder="1" applyAlignment="1" applyProtection="1">
      <alignment horizontal="center" vertical="top"/>
      <protection locked="0"/>
    </xf>
    <xf numFmtId="0" fontId="0" fillId="0" borderId="0" xfId="0" applyAlignment="1" applyProtection="1">
      <alignment vertical="top"/>
      <protection locked="0"/>
    </xf>
    <xf numFmtId="0" fontId="11" fillId="4" borderId="0" xfId="0" applyFont="1" applyFill="1" applyAlignment="1" applyProtection="1">
      <alignment horizontal="left" vertical="top"/>
      <protection locked="0"/>
    </xf>
    <xf numFmtId="0" fontId="26" fillId="0" borderId="0" xfId="1" applyFont="1" applyBorder="1" applyAlignment="1" applyProtection="1">
      <alignment vertical="top"/>
      <protection locked="0"/>
    </xf>
    <xf numFmtId="0" fontId="4" fillId="0" borderId="0" xfId="0" applyFont="1" applyBorder="1" applyAlignment="1" applyProtection="1">
      <alignment horizontal="left" vertical="top" wrapText="1"/>
    </xf>
    <xf numFmtId="0" fontId="4" fillId="0" borderId="0" xfId="0" applyFont="1" applyAlignment="1" applyProtection="1">
      <alignment horizontal="center" vertical="top" wrapText="1"/>
    </xf>
    <xf numFmtId="0" fontId="3" fillId="0" borderId="0" xfId="1" applyFont="1" applyBorder="1" applyAlignment="1" applyProtection="1">
      <alignment horizontal="left" vertical="top" wrapText="1"/>
    </xf>
    <xf numFmtId="17" fontId="0" fillId="0" borderId="0" xfId="0" applyNumberFormat="1" applyFont="1" applyAlignment="1" applyProtection="1"/>
    <xf numFmtId="0" fontId="4" fillId="0" borderId="0" xfId="0" applyFont="1" applyBorder="1" applyAlignment="1" applyProtection="1"/>
    <xf numFmtId="0" fontId="3" fillId="0" borderId="0" xfId="3" applyFont="1" applyBorder="1" applyAlignment="1" applyProtection="1">
      <alignment horizontal="left" vertical="top" wrapText="1"/>
    </xf>
    <xf numFmtId="0" fontId="21" fillId="0" borderId="0" xfId="38" applyFont="1" applyAlignment="1" applyProtection="1">
      <alignment horizontal="left" vertical="center"/>
    </xf>
    <xf numFmtId="0" fontId="21" fillId="0" borderId="0" xfId="38" applyFont="1" applyAlignment="1" applyProtection="1">
      <alignment horizontal="left" vertical="center" wrapText="1"/>
    </xf>
    <xf numFmtId="0" fontId="27" fillId="0" borderId="0" xfId="0" applyFont="1" applyAlignment="1" applyProtection="1"/>
    <xf numFmtId="0" fontId="4" fillId="0" borderId="0" xfId="18" applyFont="1" applyAlignment="1" applyProtection="1">
      <alignment horizontal="left"/>
    </xf>
    <xf numFmtId="0" fontId="4" fillId="0" borderId="0" xfId="18" applyFont="1" applyAlignment="1" applyProtection="1">
      <alignment horizontal="center"/>
    </xf>
    <xf numFmtId="0" fontId="4" fillId="0" borderId="0" xfId="18" applyFont="1" applyAlignment="1" applyProtection="1">
      <protection locked="0"/>
    </xf>
    <xf numFmtId="0" fontId="11" fillId="0" borderId="0" xfId="18" applyFont="1" applyAlignment="1" applyProtection="1">
      <alignment horizontal="center"/>
    </xf>
    <xf numFmtId="0" fontId="11" fillId="0" borderId="0" xfId="18" applyFont="1" applyAlignment="1" applyProtection="1">
      <alignment horizontal="left"/>
    </xf>
    <xf numFmtId="0" fontId="21" fillId="4" borderId="0" xfId="38" applyFont="1" applyFill="1" applyAlignment="1" applyProtection="1">
      <alignment vertical="center" wrapText="1"/>
    </xf>
    <xf numFmtId="0" fontId="4" fillId="0" borderId="0" xfId="18" applyFont="1" applyAlignment="1" applyProtection="1">
      <alignment horizontal="left"/>
      <protection locked="0"/>
    </xf>
    <xf numFmtId="0" fontId="21" fillId="4" borderId="0" xfId="38" applyFont="1" applyFill="1" applyAlignment="1" applyProtection="1">
      <alignment horizontal="center" vertical="center"/>
    </xf>
    <xf numFmtId="0" fontId="21" fillId="4" borderId="0" xfId="38" applyFont="1" applyFill="1" applyAlignment="1" applyProtection="1">
      <alignment horizontal="center" vertical="center" wrapText="1"/>
    </xf>
    <xf numFmtId="16" fontId="4" fillId="0" borderId="0" xfId="0" applyNumberFormat="1" applyFont="1" applyAlignment="1" applyProtection="1">
      <alignment horizontal="left" vertical="top"/>
    </xf>
    <xf numFmtId="0" fontId="4" fillId="0" borderId="0" xfId="16" applyFont="1" applyAlignment="1" applyProtection="1">
      <alignment horizontal="center" vertical="top"/>
    </xf>
    <xf numFmtId="0" fontId="4" fillId="0" borderId="0" xfId="16" applyFont="1" applyAlignment="1" applyProtection="1"/>
    <xf numFmtId="16" fontId="0" fillId="0" borderId="0" xfId="0" applyNumberFormat="1" applyFont="1" applyAlignment="1" applyProtection="1">
      <alignment horizontal="left" vertical="top" wrapText="1"/>
    </xf>
    <xf numFmtId="0" fontId="3" fillId="0" borderId="0" xfId="1" applyFont="1" applyBorder="1" applyAlignment="1" applyProtection="1">
      <alignment vertical="top"/>
    </xf>
    <xf numFmtId="0" fontId="19" fillId="0" borderId="0" xfId="0" applyFont="1" applyAlignment="1" applyProtection="1"/>
    <xf numFmtId="0" fontId="11" fillId="0" borderId="0" xfId="18" applyFont="1" applyAlignment="1" applyProtection="1"/>
    <xf numFmtId="0" fontId="4" fillId="0" borderId="0" xfId="18" applyFont="1" applyAlignment="1" applyProtection="1">
      <alignment horizontal="center"/>
      <protection locked="0"/>
    </xf>
    <xf numFmtId="0" fontId="7" fillId="0" borderId="0" xfId="0" applyFont="1" applyAlignment="1" applyProtection="1">
      <alignment vertical="top"/>
    </xf>
    <xf numFmtId="0" fontId="23" fillId="0" borderId="0" xfId="0" applyFont="1" applyAlignment="1" applyProtection="1"/>
    <xf numFmtId="0" fontId="0" fillId="0" borderId="0" xfId="0" applyAlignment="1" applyProtection="1">
      <alignment horizontal="center" vertical="top" wrapText="1"/>
    </xf>
    <xf numFmtId="0" fontId="21" fillId="0" borderId="0" xfId="38" applyFont="1" applyAlignment="1" applyProtection="1">
      <alignment horizontal="center"/>
    </xf>
    <xf numFmtId="0" fontId="21" fillId="0" borderId="0" xfId="38" applyFont="1" applyAlignment="1" applyProtection="1">
      <alignment horizontal="left"/>
    </xf>
    <xf numFmtId="0" fontId="21" fillId="0" borderId="0" xfId="0" applyFont="1" applyAlignment="1" applyProtection="1">
      <alignment horizontal="center"/>
    </xf>
    <xf numFmtId="0" fontId="0" fillId="0" borderId="0" xfId="0" applyAlignment="1" applyProtection="1">
      <alignment horizontal="left" wrapText="1"/>
    </xf>
    <xf numFmtId="0" fontId="28" fillId="0" borderId="0" xfId="0" applyFont="1" applyAlignment="1" applyProtection="1"/>
    <xf numFmtId="0" fontId="11" fillId="0" borderId="0" xfId="58" applyFont="1" applyAlignment="1" applyProtection="1">
      <alignment vertical="top" wrapText="1"/>
      <protection locked="0"/>
    </xf>
    <xf numFmtId="0" fontId="11" fillId="0" borderId="0" xfId="16" applyFont="1" applyAlignment="1" applyProtection="1">
      <alignment vertical="top"/>
      <protection locked="0"/>
    </xf>
    <xf numFmtId="0" fontId="4" fillId="0" borderId="0" xfId="16" applyFont="1" applyAlignment="1" applyProtection="1">
      <alignment vertical="top"/>
      <protection locked="0"/>
    </xf>
    <xf numFmtId="0" fontId="4" fillId="0" borderId="0" xfId="16" applyFont="1" applyAlignment="1" applyProtection="1">
      <alignment horizontal="left" vertical="top"/>
      <protection locked="0"/>
    </xf>
    <xf numFmtId="0" fontId="4" fillId="0" borderId="0" xfId="16" applyFont="1" applyAlignment="1" applyProtection="1">
      <alignment horizontal="left" vertical="top" wrapText="1"/>
    </xf>
    <xf numFmtId="0" fontId="4" fillId="0" borderId="0" xfId="16" applyFont="1" applyAlignment="1" applyProtection="1">
      <alignment horizontal="left" vertical="top" wrapText="1"/>
      <protection locked="0"/>
    </xf>
    <xf numFmtId="0" fontId="22" fillId="0" borderId="0" xfId="16" applyFont="1" applyAlignment="1" applyProtection="1">
      <alignment vertical="center"/>
    </xf>
    <xf numFmtId="0" fontId="3" fillId="0" borderId="0" xfId="1" applyFont="1" applyBorder="1" applyAlignment="1" applyProtection="1">
      <alignment horizontal="left" vertical="center"/>
    </xf>
    <xf numFmtId="16" fontId="4" fillId="0" borderId="0" xfId="0" applyNumberFormat="1" applyFont="1" applyAlignment="1" applyProtection="1">
      <alignment horizontal="left" vertical="top" wrapText="1"/>
    </xf>
    <xf numFmtId="0" fontId="11" fillId="0" borderId="0" xfId="0" applyFont="1" applyAlignment="1" applyProtection="1">
      <alignment horizontal="left" vertical="top" wrapText="1"/>
      <protection locked="0"/>
    </xf>
    <xf numFmtId="0" fontId="4" fillId="0" borderId="0" xfId="0" applyFont="1" applyAlignment="1" applyProtection="1">
      <alignment wrapText="1"/>
    </xf>
    <xf numFmtId="0" fontId="30" fillId="0" borderId="0" xfId="62" applyFont="1" applyAlignment="1" applyProtection="1">
      <alignment horizontal="left"/>
    </xf>
    <xf numFmtId="0" fontId="3" fillId="0" borderId="0" xfId="1" applyFont="1" applyBorder="1" applyAlignment="1" applyProtection="1">
      <alignment vertical="center"/>
    </xf>
    <xf numFmtId="0" fontId="4" fillId="0" borderId="0" xfId="0" applyFont="1" applyAlignment="1" applyProtection="1">
      <alignment horizontal="right" readingOrder="1"/>
    </xf>
    <xf numFmtId="0" fontId="8" fillId="0" borderId="0" xfId="0" applyFont="1" applyAlignment="1" applyProtection="1">
      <alignment horizontal="left"/>
      <protection locked="0"/>
    </xf>
    <xf numFmtId="0" fontId="31" fillId="0" borderId="0" xfId="0" applyFont="1" applyAlignment="1" applyProtection="1">
      <alignment horizontal="left"/>
    </xf>
    <xf numFmtId="16" fontId="4" fillId="0" borderId="0" xfId="0" applyNumberFormat="1" applyFont="1" applyAlignment="1" applyProtection="1"/>
    <xf numFmtId="0" fontId="11" fillId="0" borderId="0" xfId="0" applyFont="1" applyAlignment="1" applyProtection="1">
      <alignment horizontal="left" vertical="center" wrapText="1" indent="1"/>
    </xf>
    <xf numFmtId="0" fontId="22" fillId="0" borderId="0" xfId="0" applyFont="1" applyAlignment="1" applyProtection="1"/>
    <xf numFmtId="49" fontId="0" fillId="0" borderId="0" xfId="0" applyNumberFormat="1" applyFont="1" applyAlignment="1" applyProtection="1">
      <alignment horizontal="left"/>
    </xf>
    <xf numFmtId="0" fontId="0" fillId="0" borderId="0" xfId="0" applyAlignment="1" applyProtection="1">
      <alignment horizontal="center"/>
      <protection locked="0"/>
    </xf>
    <xf numFmtId="49" fontId="0" fillId="0" borderId="0" xfId="0" applyNumberFormat="1" applyFont="1" applyAlignment="1" applyProtection="1">
      <alignment horizontal="left" wrapText="1"/>
    </xf>
    <xf numFmtId="49" fontId="0" fillId="0" borderId="0" xfId="0" applyNumberFormat="1" applyFont="1" applyAlignment="1" applyProtection="1">
      <alignment horizontal="left"/>
      <protection locked="0"/>
    </xf>
    <xf numFmtId="0" fontId="0" fillId="0" borderId="0" xfId="0" applyFont="1" applyAlignment="1" applyProtection="1">
      <alignment wrapText="1"/>
    </xf>
    <xf numFmtId="164" fontId="0" fillId="0" borderId="0" xfId="0" applyNumberFormat="1" applyFont="1" applyAlignment="1" applyProtection="1"/>
    <xf numFmtId="0" fontId="33" fillId="5" borderId="0" xfId="0" applyFont="1" applyFill="1" applyAlignment="1" applyProtection="1">
      <alignment horizontal="left"/>
    </xf>
    <xf numFmtId="0" fontId="0" fillId="5" borderId="0" xfId="0" applyFill="1" applyAlignment="1" applyProtection="1"/>
    <xf numFmtId="0" fontId="34" fillId="5" borderId="0" xfId="0" applyFont="1" applyFill="1" applyAlignment="1" applyProtection="1">
      <alignment horizontal="left" vertical="center"/>
    </xf>
    <xf numFmtId="0" fontId="35" fillId="5" borderId="0" xfId="0" applyFont="1" applyFill="1" applyAlignment="1" applyProtection="1"/>
    <xf numFmtId="0" fontId="0" fillId="5" borderId="0" xfId="0" applyFill="1" applyAlignment="1" applyProtection="1">
      <alignment vertical="center"/>
    </xf>
    <xf numFmtId="0" fontId="36" fillId="5" borderId="0" xfId="0" applyFont="1" applyFill="1" applyAlignment="1" applyProtection="1"/>
    <xf numFmtId="0" fontId="35" fillId="0" borderId="0" xfId="0" applyFont="1" applyAlignment="1" applyProtection="1"/>
    <xf numFmtId="0" fontId="4" fillId="0" borderId="0" xfId="0" applyFont="1" applyAlignment="1" applyProtection="1">
      <alignment horizontal="right"/>
    </xf>
    <xf numFmtId="0" fontId="37" fillId="6" borderId="0" xfId="0" applyFont="1" applyFill="1" applyAlignment="1" applyProtection="1">
      <alignment horizontal="left"/>
    </xf>
    <xf numFmtId="0" fontId="21" fillId="6" borderId="0" xfId="0" applyFont="1" applyFill="1" applyAlignment="1" applyProtection="1"/>
    <xf numFmtId="0" fontId="0" fillId="6" borderId="0" xfId="0" applyFill="1" applyAlignment="1" applyProtection="1"/>
    <xf numFmtId="0" fontId="38" fillId="6" borderId="3" xfId="0" applyFont="1" applyFill="1" applyBorder="1" applyAlignment="1" applyProtection="1"/>
    <xf numFmtId="0" fontId="8" fillId="6" borderId="4" xfId="0" applyFont="1" applyFill="1" applyBorder="1" applyAlignment="1" applyProtection="1"/>
    <xf numFmtId="0" fontId="8" fillId="6" borderId="5" xfId="0" applyFont="1" applyFill="1" applyBorder="1" applyAlignment="1" applyProtection="1"/>
    <xf numFmtId="0" fontId="0" fillId="6" borderId="6" xfId="0" applyFill="1" applyBorder="1" applyAlignment="1" applyProtection="1"/>
    <xf numFmtId="0" fontId="0" fillId="6" borderId="7" xfId="0" applyFill="1" applyBorder="1" applyAlignment="1" applyProtection="1"/>
    <xf numFmtId="0" fontId="39" fillId="6" borderId="8" xfId="0" applyFont="1" applyFill="1" applyBorder="1" applyAlignment="1" applyProtection="1"/>
    <xf numFmtId="0" fontId="8" fillId="6" borderId="0" xfId="0" applyFont="1" applyFill="1" applyAlignment="1" applyProtection="1">
      <alignment horizontal="right"/>
    </xf>
    <xf numFmtId="0" fontId="0" fillId="6" borderId="0" xfId="0" applyFill="1" applyAlignment="1" applyProtection="1">
      <alignment horizontal="left"/>
    </xf>
    <xf numFmtId="0" fontId="0" fillId="6" borderId="8" xfId="0" applyFill="1" applyBorder="1" applyAlignment="1" applyProtection="1"/>
    <xf numFmtId="0" fontId="8" fillId="6" borderId="0" xfId="0" applyFont="1" applyFill="1" applyAlignment="1" applyProtection="1"/>
    <xf numFmtId="0" fontId="4" fillId="6" borderId="0" xfId="0" applyFont="1" applyFill="1" applyAlignment="1" applyProtection="1">
      <alignment horizontal="left"/>
    </xf>
    <xf numFmtId="0" fontId="4" fillId="6" borderId="0" xfId="0" applyFont="1" applyFill="1" applyAlignment="1" applyProtection="1"/>
    <xf numFmtId="0" fontId="8" fillId="6" borderId="8" xfId="0" applyFont="1" applyFill="1" applyBorder="1" applyAlignment="1" applyProtection="1"/>
    <xf numFmtId="0" fontId="0" fillId="6" borderId="9" xfId="0" applyFill="1" applyBorder="1" applyAlignment="1" applyProtection="1"/>
    <xf numFmtId="0" fontId="0" fillId="6" borderId="10" xfId="0" applyFill="1" applyBorder="1" applyAlignment="1" applyProtection="1"/>
    <xf numFmtId="0" fontId="0" fillId="6" borderId="11" xfId="0" applyFill="1" applyBorder="1" applyAlignment="1" applyProtection="1"/>
    <xf numFmtId="0" fontId="40" fillId="6" borderId="0" xfId="1" applyFont="1" applyFill="1" applyBorder="1" applyAlignment="1" applyProtection="1">
      <alignment horizontal="left"/>
    </xf>
    <xf numFmtId="0" fontId="0" fillId="5" borderId="2" xfId="0" applyFont="1" applyFill="1" applyBorder="1" applyAlignment="1" applyProtection="1">
      <alignment horizontal="center" vertical="top" textRotation="45"/>
    </xf>
    <xf numFmtId="0" fontId="3" fillId="0" borderId="0" xfId="1" applyProtection="1"/>
    <xf numFmtId="0" fontId="4" fillId="0" borderId="0" xfId="0" applyFont="1" applyBorder="1" applyAlignment="1" applyProtection="1">
      <alignment horizontal="left"/>
    </xf>
    <xf numFmtId="0" fontId="4" fillId="0" borderId="0" xfId="60" applyFont="1" applyBorder="1" applyAlignment="1" applyProtection="1">
      <alignment horizontal="left"/>
    </xf>
    <xf numFmtId="0" fontId="4" fillId="0" borderId="0" xfId="0" applyFont="1" applyBorder="1" applyAlignment="1" applyProtection="1">
      <alignment horizontal="left"/>
      <protection locked="0"/>
    </xf>
    <xf numFmtId="0" fontId="0" fillId="0" borderId="2" xfId="0" applyFont="1" applyBorder="1" applyAlignment="1" applyProtection="1">
      <alignment vertical="top"/>
    </xf>
    <xf numFmtId="0" fontId="65" fillId="0" borderId="0" xfId="0" applyFont="1"/>
    <xf numFmtId="0" fontId="34" fillId="0" borderId="0" xfId="0" applyFont="1"/>
  </cellXfs>
  <cellStyles count="160">
    <cellStyle name="20% - Accent1 2" xfId="65"/>
    <cellStyle name="20% - Accent2 2" xfId="66"/>
    <cellStyle name="20% - Accent3 2" xfId="67"/>
    <cellStyle name="20% - Accent4 2" xfId="68"/>
    <cellStyle name="20% - Accent5 2" xfId="69"/>
    <cellStyle name="20% - Accent6 2" xfId="70"/>
    <cellStyle name="40% - Accent1 2" xfId="71"/>
    <cellStyle name="40% - Accent2 2" xfId="72"/>
    <cellStyle name="40% - Accent3 2" xfId="73"/>
    <cellStyle name="40% - Accent4 2" xfId="74"/>
    <cellStyle name="40% - Accent5 2" xfId="75"/>
    <cellStyle name="40% - Accent6 2" xfId="76"/>
    <cellStyle name="60% - Accent1 2" xfId="77"/>
    <cellStyle name="60% - Accent2 2" xfId="78"/>
    <cellStyle name="60% - Accent3 2" xfId="79"/>
    <cellStyle name="60% - Accent4 2" xfId="80"/>
    <cellStyle name="60% - Accent5 2" xfId="81"/>
    <cellStyle name="60% - Accent6 2" xfId="82"/>
    <cellStyle name="Accent1 2" xfId="83"/>
    <cellStyle name="Accent2 2" xfId="84"/>
    <cellStyle name="Accent3 2" xfId="85"/>
    <cellStyle name="Accent4 2" xfId="86"/>
    <cellStyle name="Accent5 2" xfId="87"/>
    <cellStyle name="Accent6 2" xfId="88"/>
    <cellStyle name="Bad 2" xfId="89"/>
    <cellStyle name="Calculation 2" xfId="90"/>
    <cellStyle name="Check Cell 2" xfId="91"/>
    <cellStyle name="Explanatory Text 2" xfId="92"/>
    <cellStyle name="Good 2" xfId="93"/>
    <cellStyle name="Heading 1 2" xfId="94"/>
    <cellStyle name="Heading 2 2" xfId="95"/>
    <cellStyle name="Heading 3 2" xfId="96"/>
    <cellStyle name="Heading 4 2" xfId="97"/>
    <cellStyle name="Hyperlink" xfId="1" builtinId="8"/>
    <cellStyle name="Hyperlink 2" xfId="2"/>
    <cellStyle name="Hyperlink 2 2" xfId="3"/>
    <cellStyle name="Hyperlink 2 2 2" xfId="131"/>
    <cellStyle name="Hyperlink 2 3" xfId="99"/>
    <cellStyle name="Hyperlink 3" xfId="4"/>
    <cellStyle name="Hyperlink 3 2" xfId="5"/>
    <cellStyle name="Hyperlink 3 2 2" xfId="6"/>
    <cellStyle name="Hyperlink 3 2 2 2" xfId="133"/>
    <cellStyle name="Hyperlink 3 2 3" xfId="119"/>
    <cellStyle name="Hyperlink 3 3" xfId="7"/>
    <cellStyle name="Hyperlink 3 3 2" xfId="132"/>
    <cellStyle name="Hyperlink 3 4" xfId="100"/>
    <cellStyle name="Hyperlink 4" xfId="8"/>
    <cellStyle name="Hyperlink 4 2" xfId="130"/>
    <cellStyle name="Hyperlink 5" xfId="98"/>
    <cellStyle name="Input 2" xfId="101"/>
    <cellStyle name="Linked Cell 2" xfId="102"/>
    <cellStyle name="Neutral 2" xfId="103"/>
    <cellStyle name="Normal" xfId="0" builtinId="0"/>
    <cellStyle name="Normal 10" xfId="9"/>
    <cellStyle name="Normal 10 2" xfId="159"/>
    <cellStyle name="Normal 2" xfId="10"/>
    <cellStyle name="Normal 2 2" xfId="11"/>
    <cellStyle name="Normal 2 2 2" xfId="12"/>
    <cellStyle name="Normal 2 2 2 2" xfId="135"/>
    <cellStyle name="Normal 2 3" xfId="13"/>
    <cellStyle name="Normal 2 3 2" xfId="14"/>
    <cellStyle name="Normal 2 3 2 2" xfId="136"/>
    <cellStyle name="Normal 2 4" xfId="15"/>
    <cellStyle name="Normal 2 4 2" xfId="134"/>
    <cellStyle name="Normal 3" xfId="16"/>
    <cellStyle name="Normal 3 2" xfId="17"/>
    <cellStyle name="Normal 3 2 2" xfId="137"/>
    <cellStyle name="Normal 4" xfId="18"/>
    <cellStyle name="Normal 4 2" xfId="19"/>
    <cellStyle name="Normal 4 2 2" xfId="20"/>
    <cellStyle name="Normal 4 2 2 2" xfId="139"/>
    <cellStyle name="Normal 4 2 3" xfId="105"/>
    <cellStyle name="Normal 4 3" xfId="21"/>
    <cellStyle name="Normal 4 3 2" xfId="138"/>
    <cellStyle name="Normal 4 4" xfId="104"/>
    <cellStyle name="Normal 5" xfId="22"/>
    <cellStyle name="Normal 5 2" xfId="23"/>
    <cellStyle name="Normal 5 2 2" xfId="24"/>
    <cellStyle name="Normal 5 2 2 2" xfId="25"/>
    <cellStyle name="Normal 5 2 2 2 2" xfId="142"/>
    <cellStyle name="Normal 5 2 2 3" xfId="127"/>
    <cellStyle name="Normal 5 2 3" xfId="26"/>
    <cellStyle name="Normal 5 2 3 2" xfId="141"/>
    <cellStyle name="Normal 5 2 4" xfId="117"/>
    <cellStyle name="Normal 5 3" xfId="27"/>
    <cellStyle name="Normal 5 3 2" xfId="28"/>
    <cellStyle name="Normal 5 3 2 2" xfId="29"/>
    <cellStyle name="Normal 5 3 2 2 2" xfId="144"/>
    <cellStyle name="Normal 5 3 2 3" xfId="125"/>
    <cellStyle name="Normal 5 3 3" xfId="30"/>
    <cellStyle name="Normal 5 3 3 2" xfId="143"/>
    <cellStyle name="Normal 5 3 4" xfId="115"/>
    <cellStyle name="Normal 5 4" xfId="31"/>
    <cellStyle name="Normal 5 4 2" xfId="32"/>
    <cellStyle name="Normal 5 4 2 2" xfId="33"/>
    <cellStyle name="Normal 5 4 2 2 2" xfId="146"/>
    <cellStyle name="Normal 5 4 2 3" xfId="123"/>
    <cellStyle name="Normal 5 4 3" xfId="34"/>
    <cellStyle name="Normal 5 4 3 2" xfId="145"/>
    <cellStyle name="Normal 5 4 4" xfId="113"/>
    <cellStyle name="Normal 5 5" xfId="35"/>
    <cellStyle name="Normal 5 5 2" xfId="36"/>
    <cellStyle name="Normal 5 5 2 2" xfId="147"/>
    <cellStyle name="Normal 5 5 3" xfId="121"/>
    <cellStyle name="Normal 5 6" xfId="37"/>
    <cellStyle name="Normal 5 6 2" xfId="140"/>
    <cellStyle name="Normal 5 7" xfId="111"/>
    <cellStyle name="Normal 6" xfId="38"/>
    <cellStyle name="Normal 6 2" xfId="39"/>
    <cellStyle name="Normal 6 2 2" xfId="40"/>
    <cellStyle name="Normal 6 2 2 2" xfId="41"/>
    <cellStyle name="Normal 6 2 2 2 2" xfId="150"/>
    <cellStyle name="Normal 6 2 2 3" xfId="128"/>
    <cellStyle name="Normal 6 2 3" xfId="42"/>
    <cellStyle name="Normal 6 2 3 2" xfId="149"/>
    <cellStyle name="Normal 6 2 4" xfId="118"/>
    <cellStyle name="Normal 6 3" xfId="43"/>
    <cellStyle name="Normal 6 3 2" xfId="44"/>
    <cellStyle name="Normal 6 3 2 2" xfId="45"/>
    <cellStyle name="Normal 6 3 2 2 2" xfId="152"/>
    <cellStyle name="Normal 6 3 2 3" xfId="126"/>
    <cellStyle name="Normal 6 3 3" xfId="46"/>
    <cellStyle name="Normal 6 3 3 2" xfId="151"/>
    <cellStyle name="Normal 6 3 4" xfId="116"/>
    <cellStyle name="Normal 6 4" xfId="47"/>
    <cellStyle name="Normal 6 4 2" xfId="48"/>
    <cellStyle name="Normal 6 4 2 2" xfId="49"/>
    <cellStyle name="Normal 6 4 2 2 2" xfId="154"/>
    <cellStyle name="Normal 6 4 2 3" xfId="124"/>
    <cellStyle name="Normal 6 4 3" xfId="50"/>
    <cellStyle name="Normal 6 4 3 2" xfId="153"/>
    <cellStyle name="Normal 6 4 4" xfId="114"/>
    <cellStyle name="Normal 6 5" xfId="51"/>
    <cellStyle name="Normal 6 5 2" xfId="52"/>
    <cellStyle name="Normal 6 5 2 2" xfId="155"/>
    <cellStyle name="Normal 6 5 3" xfId="122"/>
    <cellStyle name="Normal 6 6" xfId="53"/>
    <cellStyle name="Normal 6 6 2" xfId="148"/>
    <cellStyle name="Normal 6 7" xfId="112"/>
    <cellStyle name="Normal 6_MASTER DATA RECORD" xfId="54"/>
    <cellStyle name="Normal 7" xfId="55"/>
    <cellStyle name="Normal 7 2" xfId="129"/>
    <cellStyle name="Normal 8" xfId="56"/>
    <cellStyle name="Normal 8 2" xfId="157"/>
    <cellStyle name="Normal 9" xfId="57"/>
    <cellStyle name="Normal 9 2" xfId="158"/>
    <cellStyle name="Normal_Master" xfId="58"/>
    <cellStyle name="Normal_Sheet1" xfId="59"/>
    <cellStyle name="Normal_Sheet1 2" xfId="60"/>
    <cellStyle name="Normal_Sheet1_1" xfId="61"/>
    <cellStyle name="Normal_Sheet1_Sheet1" xfId="62"/>
    <cellStyle name="Note 2" xfId="63"/>
    <cellStyle name="Note 2 2" xfId="64"/>
    <cellStyle name="Note 2 2 2" xfId="156"/>
    <cellStyle name="Note 2 3" xfId="120"/>
    <cellStyle name="Note 3" xfId="106"/>
    <cellStyle name="Output 2" xfId="107"/>
    <cellStyle name="Title 2" xfId="108"/>
    <cellStyle name="Total 2" xfId="109"/>
    <cellStyle name="Warning Text 2" xfId="11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9999FF"/>
      <rgbColor rgb="FF993366"/>
      <rgbColor rgb="FFFFFFCC"/>
      <rgbColor rgb="FFDEEBF7"/>
      <rgbColor rgb="FF660066"/>
      <rgbColor rgb="FFFF8080"/>
      <rgbColor rgb="FF0066CC"/>
      <rgbColor rgb="FFBCBCBC"/>
      <rgbColor rgb="FF000080"/>
      <rgbColor rgb="FFFF00FF"/>
      <rgbColor rgb="FFFFFF00"/>
      <rgbColor rgb="FF00FFFF"/>
      <rgbColor rgb="FF800080"/>
      <rgbColor rgb="FF800000"/>
      <rgbColor rgb="FF008080"/>
      <rgbColor rgb="FF0000FF"/>
      <rgbColor rgb="FF00CCFF"/>
      <rgbColor rgb="FFE7E6E6"/>
      <rgbColor rgb="FFE2F0D9"/>
      <rgbColor rgb="FFFFFF99"/>
      <rgbColor rgb="FF9DC3E6"/>
      <rgbColor rgb="FFFF99CC"/>
      <rgbColor rgb="FFCC99FF"/>
      <rgbColor rgb="FFFFCC99"/>
      <rgbColor rgb="FF4472C4"/>
      <rgbColor rgb="FF33CCCC"/>
      <rgbColor rgb="FF99CC00"/>
      <rgbColor rgb="FFFFCC00"/>
      <rgbColor rgb="FFFF9900"/>
      <rgbColor rgb="FFFF6600"/>
      <rgbColor rgb="FF666699"/>
      <rgbColor rgb="FFA9D18E"/>
      <rgbColor rgb="FF151515"/>
      <rgbColor rgb="FF339966"/>
      <rgbColor rgb="FF222222"/>
      <rgbColor rgb="FF242424"/>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c:style val="2"/>
  <c:chart>
    <c:title>
      <c:tx>
        <c:rich>
          <a:bodyPr rot="0"/>
          <a:lstStyle/>
          <a:p>
            <a:pPr>
              <a:defRPr lang="en-US" sz="1800" b="1" strike="noStrike" spc="-1">
                <a:solidFill>
                  <a:srgbClr val="000000"/>
                </a:solidFill>
                <a:latin typeface="Calibri"/>
                <a:ea typeface="DejaVu Sans"/>
              </a:defRPr>
            </a:pPr>
            <a:r>
              <a:rPr lang="en-US" sz="1800" b="1" strike="noStrike" spc="-1">
                <a:solidFill>
                  <a:srgbClr val="000000"/>
                </a:solidFill>
                <a:latin typeface="Calibri"/>
                <a:ea typeface="DejaVu Sans"/>
              </a:rPr>
              <a:t>Inscribed dates in Oxfordshire</a:t>
            </a:r>
          </a:p>
        </c:rich>
      </c:tx>
      <c:layout/>
      <c:overlay val="0"/>
      <c:spPr>
        <a:noFill/>
        <a:ln w="0">
          <a:noFill/>
        </a:ln>
      </c:spPr>
    </c:title>
    <c:autoTitleDeleted val="0"/>
    <c:plotArea>
      <c:layout/>
      <c:barChart>
        <c:barDir val="col"/>
        <c:grouping val="clustered"/>
        <c:varyColors val="0"/>
        <c:ser>
          <c:idx val="0"/>
          <c:order val="0"/>
          <c:tx>
            <c:v>Frequency of each date</c:v>
          </c:tx>
          <c:spPr>
            <a:solidFill>
              <a:srgbClr val="4472C4"/>
            </a:solidFill>
            <a:ln w="0">
              <a:noFill/>
            </a:ln>
          </c:spPr>
          <c:invertIfNegative val="0"/>
          <c:dLbls>
            <c:txPr>
              <a:bodyPr wrap="square"/>
              <a:lstStyle/>
              <a:p>
                <a:pPr>
                  <a:defRPr sz="1000" b="0" strike="noStrike" spc="-1">
                    <a:solidFill>
                      <a:srgbClr val="000000"/>
                    </a:solidFill>
                    <a:latin typeface="Calibri"/>
                    <a:ea typeface="DejaVu Sans"/>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'Chart of date frequencies'!$D$2:$D$528</c:f>
              <c:numCache>
                <c:formatCode>General</c:formatCode>
                <c:ptCount val="527"/>
                <c:pt idx="0">
                  <c:v>1500</c:v>
                </c:pt>
                <c:pt idx="1">
                  <c:v>1501</c:v>
                </c:pt>
                <c:pt idx="2">
                  <c:v>1502</c:v>
                </c:pt>
                <c:pt idx="3">
                  <c:v>1503</c:v>
                </c:pt>
                <c:pt idx="4">
                  <c:v>1504</c:v>
                </c:pt>
                <c:pt idx="5">
                  <c:v>1505</c:v>
                </c:pt>
                <c:pt idx="6">
                  <c:v>1506</c:v>
                </c:pt>
                <c:pt idx="7">
                  <c:v>1507</c:v>
                </c:pt>
                <c:pt idx="8">
                  <c:v>1508</c:v>
                </c:pt>
                <c:pt idx="9">
                  <c:v>1509</c:v>
                </c:pt>
                <c:pt idx="10">
                  <c:v>1510</c:v>
                </c:pt>
                <c:pt idx="11">
                  <c:v>1511</c:v>
                </c:pt>
                <c:pt idx="12">
                  <c:v>1512</c:v>
                </c:pt>
                <c:pt idx="13">
                  <c:v>1513</c:v>
                </c:pt>
                <c:pt idx="14">
                  <c:v>1514</c:v>
                </c:pt>
                <c:pt idx="15">
                  <c:v>1515</c:v>
                </c:pt>
                <c:pt idx="16">
                  <c:v>1516</c:v>
                </c:pt>
                <c:pt idx="17">
                  <c:v>1517</c:v>
                </c:pt>
                <c:pt idx="18">
                  <c:v>1518</c:v>
                </c:pt>
                <c:pt idx="19">
                  <c:v>1519</c:v>
                </c:pt>
                <c:pt idx="20">
                  <c:v>1520</c:v>
                </c:pt>
                <c:pt idx="21">
                  <c:v>1521</c:v>
                </c:pt>
                <c:pt idx="22">
                  <c:v>1522</c:v>
                </c:pt>
                <c:pt idx="23">
                  <c:v>1523</c:v>
                </c:pt>
                <c:pt idx="24">
                  <c:v>1524</c:v>
                </c:pt>
                <c:pt idx="25">
                  <c:v>1525</c:v>
                </c:pt>
                <c:pt idx="26">
                  <c:v>1526</c:v>
                </c:pt>
                <c:pt idx="27">
                  <c:v>1527</c:v>
                </c:pt>
                <c:pt idx="28">
                  <c:v>1528</c:v>
                </c:pt>
                <c:pt idx="29">
                  <c:v>1529</c:v>
                </c:pt>
                <c:pt idx="30">
                  <c:v>1530</c:v>
                </c:pt>
                <c:pt idx="31">
                  <c:v>1531</c:v>
                </c:pt>
                <c:pt idx="32">
                  <c:v>1532</c:v>
                </c:pt>
                <c:pt idx="33">
                  <c:v>1533</c:v>
                </c:pt>
                <c:pt idx="34">
                  <c:v>1534</c:v>
                </c:pt>
                <c:pt idx="35">
                  <c:v>1535</c:v>
                </c:pt>
                <c:pt idx="36">
                  <c:v>1536</c:v>
                </c:pt>
                <c:pt idx="37">
                  <c:v>1537</c:v>
                </c:pt>
                <c:pt idx="38">
                  <c:v>1538</c:v>
                </c:pt>
                <c:pt idx="39">
                  <c:v>1539</c:v>
                </c:pt>
                <c:pt idx="40">
                  <c:v>1540</c:v>
                </c:pt>
                <c:pt idx="41">
                  <c:v>1541</c:v>
                </c:pt>
                <c:pt idx="42">
                  <c:v>1542</c:v>
                </c:pt>
                <c:pt idx="43">
                  <c:v>1543</c:v>
                </c:pt>
                <c:pt idx="44">
                  <c:v>1544</c:v>
                </c:pt>
                <c:pt idx="45">
                  <c:v>1545</c:v>
                </c:pt>
                <c:pt idx="46">
                  <c:v>1546</c:v>
                </c:pt>
                <c:pt idx="47">
                  <c:v>1547</c:v>
                </c:pt>
                <c:pt idx="48">
                  <c:v>1548</c:v>
                </c:pt>
                <c:pt idx="49">
                  <c:v>1549</c:v>
                </c:pt>
                <c:pt idx="50">
                  <c:v>1550</c:v>
                </c:pt>
                <c:pt idx="51">
                  <c:v>1551</c:v>
                </c:pt>
                <c:pt idx="52">
                  <c:v>1552</c:v>
                </c:pt>
                <c:pt idx="53">
                  <c:v>1553</c:v>
                </c:pt>
                <c:pt idx="54">
                  <c:v>1554</c:v>
                </c:pt>
                <c:pt idx="55">
                  <c:v>1555</c:v>
                </c:pt>
                <c:pt idx="56">
                  <c:v>1556</c:v>
                </c:pt>
                <c:pt idx="57">
                  <c:v>1557</c:v>
                </c:pt>
                <c:pt idx="58">
                  <c:v>1558</c:v>
                </c:pt>
                <c:pt idx="59">
                  <c:v>1559</c:v>
                </c:pt>
                <c:pt idx="60">
                  <c:v>1560</c:v>
                </c:pt>
                <c:pt idx="61">
                  <c:v>1561</c:v>
                </c:pt>
                <c:pt idx="62">
                  <c:v>1562</c:v>
                </c:pt>
                <c:pt idx="63">
                  <c:v>1563</c:v>
                </c:pt>
                <c:pt idx="64">
                  <c:v>1564</c:v>
                </c:pt>
                <c:pt idx="65">
                  <c:v>1565</c:v>
                </c:pt>
                <c:pt idx="66">
                  <c:v>1566</c:v>
                </c:pt>
                <c:pt idx="67">
                  <c:v>1567</c:v>
                </c:pt>
                <c:pt idx="68">
                  <c:v>1568</c:v>
                </c:pt>
                <c:pt idx="69">
                  <c:v>1569</c:v>
                </c:pt>
                <c:pt idx="70">
                  <c:v>1570</c:v>
                </c:pt>
                <c:pt idx="71">
                  <c:v>1571</c:v>
                </c:pt>
                <c:pt idx="72">
                  <c:v>1572</c:v>
                </c:pt>
                <c:pt idx="73">
                  <c:v>1573</c:v>
                </c:pt>
                <c:pt idx="74">
                  <c:v>1574</c:v>
                </c:pt>
                <c:pt idx="75">
                  <c:v>1575</c:v>
                </c:pt>
                <c:pt idx="76">
                  <c:v>1576</c:v>
                </c:pt>
                <c:pt idx="77">
                  <c:v>1577</c:v>
                </c:pt>
                <c:pt idx="78">
                  <c:v>1578</c:v>
                </c:pt>
                <c:pt idx="79">
                  <c:v>1579</c:v>
                </c:pt>
                <c:pt idx="80">
                  <c:v>1580</c:v>
                </c:pt>
                <c:pt idx="81">
                  <c:v>1581</c:v>
                </c:pt>
                <c:pt idx="82">
                  <c:v>1582</c:v>
                </c:pt>
                <c:pt idx="83">
                  <c:v>1583</c:v>
                </c:pt>
                <c:pt idx="84">
                  <c:v>1584</c:v>
                </c:pt>
                <c:pt idx="85">
                  <c:v>1585</c:v>
                </c:pt>
                <c:pt idx="86">
                  <c:v>1586</c:v>
                </c:pt>
                <c:pt idx="87">
                  <c:v>1587</c:v>
                </c:pt>
                <c:pt idx="88">
                  <c:v>1588</c:v>
                </c:pt>
                <c:pt idx="89">
                  <c:v>1589</c:v>
                </c:pt>
                <c:pt idx="90">
                  <c:v>1590</c:v>
                </c:pt>
                <c:pt idx="91">
                  <c:v>1591</c:v>
                </c:pt>
                <c:pt idx="92">
                  <c:v>1592</c:v>
                </c:pt>
                <c:pt idx="93">
                  <c:v>1593</c:v>
                </c:pt>
                <c:pt idx="94">
                  <c:v>1594</c:v>
                </c:pt>
                <c:pt idx="95">
                  <c:v>1595</c:v>
                </c:pt>
                <c:pt idx="96">
                  <c:v>1596</c:v>
                </c:pt>
                <c:pt idx="97">
                  <c:v>1597</c:v>
                </c:pt>
                <c:pt idx="98">
                  <c:v>1598</c:v>
                </c:pt>
                <c:pt idx="99">
                  <c:v>1599</c:v>
                </c:pt>
                <c:pt idx="100">
                  <c:v>1600</c:v>
                </c:pt>
                <c:pt idx="101">
                  <c:v>1601</c:v>
                </c:pt>
                <c:pt idx="102">
                  <c:v>1602</c:v>
                </c:pt>
                <c:pt idx="103">
                  <c:v>1603</c:v>
                </c:pt>
                <c:pt idx="104">
                  <c:v>1604</c:v>
                </c:pt>
                <c:pt idx="105">
                  <c:v>1605</c:v>
                </c:pt>
                <c:pt idx="106">
                  <c:v>1606</c:v>
                </c:pt>
                <c:pt idx="107">
                  <c:v>1607</c:v>
                </c:pt>
                <c:pt idx="108">
                  <c:v>1608</c:v>
                </c:pt>
                <c:pt idx="109">
                  <c:v>1609</c:v>
                </c:pt>
                <c:pt idx="110">
                  <c:v>1610</c:v>
                </c:pt>
                <c:pt idx="111">
                  <c:v>1611</c:v>
                </c:pt>
                <c:pt idx="112">
                  <c:v>1612</c:v>
                </c:pt>
                <c:pt idx="113">
                  <c:v>1613</c:v>
                </c:pt>
                <c:pt idx="114">
                  <c:v>1614</c:v>
                </c:pt>
                <c:pt idx="115">
                  <c:v>1615</c:v>
                </c:pt>
                <c:pt idx="116">
                  <c:v>1616</c:v>
                </c:pt>
                <c:pt idx="117">
                  <c:v>1617</c:v>
                </c:pt>
                <c:pt idx="118">
                  <c:v>1618</c:v>
                </c:pt>
                <c:pt idx="119">
                  <c:v>1619</c:v>
                </c:pt>
                <c:pt idx="120">
                  <c:v>1620</c:v>
                </c:pt>
                <c:pt idx="121">
                  <c:v>1621</c:v>
                </c:pt>
                <c:pt idx="122">
                  <c:v>1622</c:v>
                </c:pt>
                <c:pt idx="123">
                  <c:v>1623</c:v>
                </c:pt>
                <c:pt idx="124">
                  <c:v>1624</c:v>
                </c:pt>
                <c:pt idx="125">
                  <c:v>1625</c:v>
                </c:pt>
                <c:pt idx="126">
                  <c:v>1626</c:v>
                </c:pt>
                <c:pt idx="127">
                  <c:v>1627</c:v>
                </c:pt>
                <c:pt idx="128">
                  <c:v>1628</c:v>
                </c:pt>
                <c:pt idx="129">
                  <c:v>1629</c:v>
                </c:pt>
                <c:pt idx="130">
                  <c:v>1630</c:v>
                </c:pt>
                <c:pt idx="131">
                  <c:v>1631</c:v>
                </c:pt>
                <c:pt idx="132">
                  <c:v>1632</c:v>
                </c:pt>
                <c:pt idx="133">
                  <c:v>1633</c:v>
                </c:pt>
                <c:pt idx="134">
                  <c:v>1634</c:v>
                </c:pt>
                <c:pt idx="135">
                  <c:v>1635</c:v>
                </c:pt>
                <c:pt idx="136">
                  <c:v>1636</c:v>
                </c:pt>
                <c:pt idx="137">
                  <c:v>1637</c:v>
                </c:pt>
                <c:pt idx="138">
                  <c:v>1638</c:v>
                </c:pt>
                <c:pt idx="139">
                  <c:v>1639</c:v>
                </c:pt>
                <c:pt idx="140">
                  <c:v>1640</c:v>
                </c:pt>
                <c:pt idx="141">
                  <c:v>1641</c:v>
                </c:pt>
                <c:pt idx="142">
                  <c:v>1642</c:v>
                </c:pt>
                <c:pt idx="143">
                  <c:v>1643</c:v>
                </c:pt>
                <c:pt idx="144">
                  <c:v>1644</c:v>
                </c:pt>
                <c:pt idx="145">
                  <c:v>1645</c:v>
                </c:pt>
                <c:pt idx="146">
                  <c:v>1646</c:v>
                </c:pt>
                <c:pt idx="147">
                  <c:v>1647</c:v>
                </c:pt>
                <c:pt idx="148">
                  <c:v>1648</c:v>
                </c:pt>
                <c:pt idx="149">
                  <c:v>1649</c:v>
                </c:pt>
                <c:pt idx="150">
                  <c:v>1650</c:v>
                </c:pt>
                <c:pt idx="151">
                  <c:v>1651</c:v>
                </c:pt>
                <c:pt idx="152">
                  <c:v>1652</c:v>
                </c:pt>
                <c:pt idx="153">
                  <c:v>1653</c:v>
                </c:pt>
                <c:pt idx="154">
                  <c:v>1654</c:v>
                </c:pt>
                <c:pt idx="155">
                  <c:v>1655</c:v>
                </c:pt>
                <c:pt idx="156">
                  <c:v>1656</c:v>
                </c:pt>
                <c:pt idx="157">
                  <c:v>1657</c:v>
                </c:pt>
                <c:pt idx="158">
                  <c:v>1658</c:v>
                </c:pt>
                <c:pt idx="159">
                  <c:v>1659</c:v>
                </c:pt>
                <c:pt idx="160">
                  <c:v>1660</c:v>
                </c:pt>
                <c:pt idx="161">
                  <c:v>1661</c:v>
                </c:pt>
                <c:pt idx="162">
                  <c:v>1662</c:v>
                </c:pt>
                <c:pt idx="163">
                  <c:v>1663</c:v>
                </c:pt>
                <c:pt idx="164">
                  <c:v>1664</c:v>
                </c:pt>
                <c:pt idx="165">
                  <c:v>1665</c:v>
                </c:pt>
                <c:pt idx="166">
                  <c:v>1666</c:v>
                </c:pt>
                <c:pt idx="167">
                  <c:v>1667</c:v>
                </c:pt>
                <c:pt idx="168">
                  <c:v>1668</c:v>
                </c:pt>
                <c:pt idx="169">
                  <c:v>1669</c:v>
                </c:pt>
                <c:pt idx="170">
                  <c:v>1670</c:v>
                </c:pt>
                <c:pt idx="171">
                  <c:v>1671</c:v>
                </c:pt>
                <c:pt idx="172">
                  <c:v>1672</c:v>
                </c:pt>
                <c:pt idx="173">
                  <c:v>1673</c:v>
                </c:pt>
                <c:pt idx="174">
                  <c:v>1674</c:v>
                </c:pt>
                <c:pt idx="175">
                  <c:v>1675</c:v>
                </c:pt>
                <c:pt idx="176">
                  <c:v>1676</c:v>
                </c:pt>
                <c:pt idx="177">
                  <c:v>1677</c:v>
                </c:pt>
                <c:pt idx="178">
                  <c:v>1678</c:v>
                </c:pt>
                <c:pt idx="179">
                  <c:v>1679</c:v>
                </c:pt>
                <c:pt idx="180">
                  <c:v>1680</c:v>
                </c:pt>
                <c:pt idx="181">
                  <c:v>1681</c:v>
                </c:pt>
                <c:pt idx="182">
                  <c:v>1682</c:v>
                </c:pt>
                <c:pt idx="183">
                  <c:v>1683</c:v>
                </c:pt>
                <c:pt idx="184">
                  <c:v>1684</c:v>
                </c:pt>
                <c:pt idx="185">
                  <c:v>1685</c:v>
                </c:pt>
                <c:pt idx="186">
                  <c:v>1686</c:v>
                </c:pt>
                <c:pt idx="187">
                  <c:v>1687</c:v>
                </c:pt>
                <c:pt idx="188">
                  <c:v>1688</c:v>
                </c:pt>
                <c:pt idx="189">
                  <c:v>1689</c:v>
                </c:pt>
                <c:pt idx="190">
                  <c:v>1690</c:v>
                </c:pt>
                <c:pt idx="191">
                  <c:v>1691</c:v>
                </c:pt>
                <c:pt idx="192">
                  <c:v>1692</c:v>
                </c:pt>
                <c:pt idx="193">
                  <c:v>1693</c:v>
                </c:pt>
                <c:pt idx="194">
                  <c:v>1694</c:v>
                </c:pt>
                <c:pt idx="195">
                  <c:v>1695</c:v>
                </c:pt>
                <c:pt idx="196">
                  <c:v>1696</c:v>
                </c:pt>
                <c:pt idx="197">
                  <c:v>1697</c:v>
                </c:pt>
                <c:pt idx="198">
                  <c:v>1698</c:v>
                </c:pt>
                <c:pt idx="199">
                  <c:v>1699</c:v>
                </c:pt>
                <c:pt idx="200">
                  <c:v>1700</c:v>
                </c:pt>
                <c:pt idx="201">
                  <c:v>1701</c:v>
                </c:pt>
                <c:pt idx="202">
                  <c:v>1702</c:v>
                </c:pt>
                <c:pt idx="203">
                  <c:v>1703</c:v>
                </c:pt>
                <c:pt idx="204">
                  <c:v>1704</c:v>
                </c:pt>
                <c:pt idx="205">
                  <c:v>1705</c:v>
                </c:pt>
                <c:pt idx="206">
                  <c:v>1706</c:v>
                </c:pt>
                <c:pt idx="207">
                  <c:v>1707</c:v>
                </c:pt>
                <c:pt idx="208">
                  <c:v>1708</c:v>
                </c:pt>
                <c:pt idx="209">
                  <c:v>1709</c:v>
                </c:pt>
                <c:pt idx="210">
                  <c:v>1710</c:v>
                </c:pt>
                <c:pt idx="211">
                  <c:v>1711</c:v>
                </c:pt>
                <c:pt idx="212">
                  <c:v>1712</c:v>
                </c:pt>
                <c:pt idx="213">
                  <c:v>1713</c:v>
                </c:pt>
                <c:pt idx="214">
                  <c:v>1714</c:v>
                </c:pt>
                <c:pt idx="215">
                  <c:v>1715</c:v>
                </c:pt>
                <c:pt idx="216">
                  <c:v>1716</c:v>
                </c:pt>
                <c:pt idx="217">
                  <c:v>1717</c:v>
                </c:pt>
                <c:pt idx="218">
                  <c:v>1718</c:v>
                </c:pt>
                <c:pt idx="219">
                  <c:v>1719</c:v>
                </c:pt>
                <c:pt idx="220">
                  <c:v>1720</c:v>
                </c:pt>
                <c:pt idx="221">
                  <c:v>1721</c:v>
                </c:pt>
                <c:pt idx="222">
                  <c:v>1722</c:v>
                </c:pt>
                <c:pt idx="223">
                  <c:v>1723</c:v>
                </c:pt>
                <c:pt idx="224">
                  <c:v>1724</c:v>
                </c:pt>
                <c:pt idx="225">
                  <c:v>1725</c:v>
                </c:pt>
                <c:pt idx="226">
                  <c:v>1726</c:v>
                </c:pt>
                <c:pt idx="227">
                  <c:v>1727</c:v>
                </c:pt>
                <c:pt idx="228">
                  <c:v>1728</c:v>
                </c:pt>
                <c:pt idx="229">
                  <c:v>1729</c:v>
                </c:pt>
                <c:pt idx="230">
                  <c:v>1730</c:v>
                </c:pt>
                <c:pt idx="231">
                  <c:v>1731</c:v>
                </c:pt>
                <c:pt idx="232">
                  <c:v>1732</c:v>
                </c:pt>
                <c:pt idx="233">
                  <c:v>1733</c:v>
                </c:pt>
                <c:pt idx="234">
                  <c:v>1734</c:v>
                </c:pt>
                <c:pt idx="235">
                  <c:v>1735</c:v>
                </c:pt>
                <c:pt idx="236">
                  <c:v>1736</c:v>
                </c:pt>
                <c:pt idx="237">
                  <c:v>1737</c:v>
                </c:pt>
                <c:pt idx="238">
                  <c:v>1738</c:v>
                </c:pt>
                <c:pt idx="239">
                  <c:v>1739</c:v>
                </c:pt>
                <c:pt idx="240">
                  <c:v>1740</c:v>
                </c:pt>
                <c:pt idx="241">
                  <c:v>1741</c:v>
                </c:pt>
                <c:pt idx="242">
                  <c:v>1742</c:v>
                </c:pt>
                <c:pt idx="243">
                  <c:v>1743</c:v>
                </c:pt>
                <c:pt idx="244">
                  <c:v>1744</c:v>
                </c:pt>
                <c:pt idx="245">
                  <c:v>1745</c:v>
                </c:pt>
                <c:pt idx="246">
                  <c:v>1746</c:v>
                </c:pt>
                <c:pt idx="247">
                  <c:v>1747</c:v>
                </c:pt>
                <c:pt idx="248">
                  <c:v>1748</c:v>
                </c:pt>
                <c:pt idx="249">
                  <c:v>1749</c:v>
                </c:pt>
                <c:pt idx="250">
                  <c:v>1750</c:v>
                </c:pt>
                <c:pt idx="251">
                  <c:v>1751</c:v>
                </c:pt>
                <c:pt idx="252">
                  <c:v>1752</c:v>
                </c:pt>
                <c:pt idx="253">
                  <c:v>1753</c:v>
                </c:pt>
                <c:pt idx="254">
                  <c:v>1754</c:v>
                </c:pt>
                <c:pt idx="255">
                  <c:v>1755</c:v>
                </c:pt>
                <c:pt idx="256">
                  <c:v>1756</c:v>
                </c:pt>
                <c:pt idx="257">
                  <c:v>1757</c:v>
                </c:pt>
                <c:pt idx="258">
                  <c:v>1758</c:v>
                </c:pt>
                <c:pt idx="259">
                  <c:v>1759</c:v>
                </c:pt>
                <c:pt idx="260">
                  <c:v>1760</c:v>
                </c:pt>
                <c:pt idx="261">
                  <c:v>1761</c:v>
                </c:pt>
                <c:pt idx="262">
                  <c:v>1762</c:v>
                </c:pt>
                <c:pt idx="263">
                  <c:v>1763</c:v>
                </c:pt>
                <c:pt idx="264">
                  <c:v>1764</c:v>
                </c:pt>
                <c:pt idx="265">
                  <c:v>1765</c:v>
                </c:pt>
                <c:pt idx="266">
                  <c:v>1766</c:v>
                </c:pt>
                <c:pt idx="267">
                  <c:v>1767</c:v>
                </c:pt>
                <c:pt idx="268">
                  <c:v>1768</c:v>
                </c:pt>
                <c:pt idx="269">
                  <c:v>1769</c:v>
                </c:pt>
                <c:pt idx="270">
                  <c:v>1770</c:v>
                </c:pt>
                <c:pt idx="271">
                  <c:v>1771</c:v>
                </c:pt>
                <c:pt idx="272">
                  <c:v>1772</c:v>
                </c:pt>
                <c:pt idx="273">
                  <c:v>1773</c:v>
                </c:pt>
                <c:pt idx="274">
                  <c:v>1774</c:v>
                </c:pt>
                <c:pt idx="275">
                  <c:v>1775</c:v>
                </c:pt>
                <c:pt idx="276">
                  <c:v>1776</c:v>
                </c:pt>
                <c:pt idx="277">
                  <c:v>1777</c:v>
                </c:pt>
                <c:pt idx="278">
                  <c:v>1778</c:v>
                </c:pt>
                <c:pt idx="279">
                  <c:v>1779</c:v>
                </c:pt>
                <c:pt idx="280">
                  <c:v>1780</c:v>
                </c:pt>
                <c:pt idx="281">
                  <c:v>1781</c:v>
                </c:pt>
                <c:pt idx="282">
                  <c:v>1782</c:v>
                </c:pt>
                <c:pt idx="283">
                  <c:v>1783</c:v>
                </c:pt>
                <c:pt idx="284">
                  <c:v>1784</c:v>
                </c:pt>
                <c:pt idx="285">
                  <c:v>1785</c:v>
                </c:pt>
                <c:pt idx="286">
                  <c:v>1786</c:v>
                </c:pt>
                <c:pt idx="287">
                  <c:v>1787</c:v>
                </c:pt>
                <c:pt idx="288">
                  <c:v>1788</c:v>
                </c:pt>
                <c:pt idx="289">
                  <c:v>1789</c:v>
                </c:pt>
                <c:pt idx="290">
                  <c:v>1790</c:v>
                </c:pt>
                <c:pt idx="291">
                  <c:v>1791</c:v>
                </c:pt>
                <c:pt idx="292">
                  <c:v>1792</c:v>
                </c:pt>
                <c:pt idx="293">
                  <c:v>1793</c:v>
                </c:pt>
                <c:pt idx="294">
                  <c:v>1794</c:v>
                </c:pt>
                <c:pt idx="295">
                  <c:v>1795</c:v>
                </c:pt>
                <c:pt idx="296">
                  <c:v>1796</c:v>
                </c:pt>
                <c:pt idx="297">
                  <c:v>1797</c:v>
                </c:pt>
                <c:pt idx="298">
                  <c:v>1798</c:v>
                </c:pt>
                <c:pt idx="299">
                  <c:v>1799</c:v>
                </c:pt>
                <c:pt idx="300">
                  <c:v>1800</c:v>
                </c:pt>
                <c:pt idx="301">
                  <c:v>1801</c:v>
                </c:pt>
                <c:pt idx="302">
                  <c:v>1802</c:v>
                </c:pt>
                <c:pt idx="303">
                  <c:v>1803</c:v>
                </c:pt>
                <c:pt idx="304">
                  <c:v>1804</c:v>
                </c:pt>
                <c:pt idx="305">
                  <c:v>1805</c:v>
                </c:pt>
                <c:pt idx="306">
                  <c:v>1806</c:v>
                </c:pt>
                <c:pt idx="307">
                  <c:v>1807</c:v>
                </c:pt>
                <c:pt idx="308">
                  <c:v>1808</c:v>
                </c:pt>
                <c:pt idx="309">
                  <c:v>1809</c:v>
                </c:pt>
                <c:pt idx="310">
                  <c:v>1810</c:v>
                </c:pt>
                <c:pt idx="311">
                  <c:v>1811</c:v>
                </c:pt>
                <c:pt idx="312">
                  <c:v>1812</c:v>
                </c:pt>
                <c:pt idx="313">
                  <c:v>1813</c:v>
                </c:pt>
                <c:pt idx="314">
                  <c:v>1814</c:v>
                </c:pt>
                <c:pt idx="315">
                  <c:v>1815</c:v>
                </c:pt>
                <c:pt idx="316">
                  <c:v>1816</c:v>
                </c:pt>
                <c:pt idx="317">
                  <c:v>1817</c:v>
                </c:pt>
                <c:pt idx="318">
                  <c:v>1818</c:v>
                </c:pt>
                <c:pt idx="319">
                  <c:v>1819</c:v>
                </c:pt>
                <c:pt idx="320">
                  <c:v>1820</c:v>
                </c:pt>
                <c:pt idx="321">
                  <c:v>1821</c:v>
                </c:pt>
                <c:pt idx="322">
                  <c:v>1822</c:v>
                </c:pt>
                <c:pt idx="323">
                  <c:v>1823</c:v>
                </c:pt>
                <c:pt idx="324">
                  <c:v>1824</c:v>
                </c:pt>
                <c:pt idx="325">
                  <c:v>1825</c:v>
                </c:pt>
                <c:pt idx="326">
                  <c:v>1826</c:v>
                </c:pt>
                <c:pt idx="327">
                  <c:v>1827</c:v>
                </c:pt>
                <c:pt idx="328">
                  <c:v>1828</c:v>
                </c:pt>
                <c:pt idx="329">
                  <c:v>1829</c:v>
                </c:pt>
                <c:pt idx="330">
                  <c:v>1830</c:v>
                </c:pt>
                <c:pt idx="331">
                  <c:v>1831</c:v>
                </c:pt>
                <c:pt idx="332">
                  <c:v>1832</c:v>
                </c:pt>
                <c:pt idx="333">
                  <c:v>1833</c:v>
                </c:pt>
                <c:pt idx="334">
                  <c:v>1834</c:v>
                </c:pt>
                <c:pt idx="335">
                  <c:v>1835</c:v>
                </c:pt>
                <c:pt idx="336">
                  <c:v>1836</c:v>
                </c:pt>
                <c:pt idx="337">
                  <c:v>1837</c:v>
                </c:pt>
                <c:pt idx="338">
                  <c:v>1838</c:v>
                </c:pt>
                <c:pt idx="339">
                  <c:v>1839</c:v>
                </c:pt>
                <c:pt idx="340">
                  <c:v>1840</c:v>
                </c:pt>
                <c:pt idx="341">
                  <c:v>1841</c:v>
                </c:pt>
                <c:pt idx="342">
                  <c:v>1842</c:v>
                </c:pt>
                <c:pt idx="343">
                  <c:v>1843</c:v>
                </c:pt>
                <c:pt idx="344">
                  <c:v>1844</c:v>
                </c:pt>
                <c:pt idx="345">
                  <c:v>1845</c:v>
                </c:pt>
                <c:pt idx="346">
                  <c:v>1846</c:v>
                </c:pt>
                <c:pt idx="347">
                  <c:v>1847</c:v>
                </c:pt>
                <c:pt idx="348">
                  <c:v>1848</c:v>
                </c:pt>
                <c:pt idx="349">
                  <c:v>1849</c:v>
                </c:pt>
                <c:pt idx="350">
                  <c:v>1850</c:v>
                </c:pt>
                <c:pt idx="351">
                  <c:v>1851</c:v>
                </c:pt>
                <c:pt idx="352">
                  <c:v>1852</c:v>
                </c:pt>
                <c:pt idx="353">
                  <c:v>1853</c:v>
                </c:pt>
                <c:pt idx="354">
                  <c:v>1854</c:v>
                </c:pt>
                <c:pt idx="355">
                  <c:v>1855</c:v>
                </c:pt>
                <c:pt idx="356">
                  <c:v>1856</c:v>
                </c:pt>
                <c:pt idx="357">
                  <c:v>1857</c:v>
                </c:pt>
                <c:pt idx="358">
                  <c:v>1858</c:v>
                </c:pt>
                <c:pt idx="359">
                  <c:v>1859</c:v>
                </c:pt>
                <c:pt idx="360">
                  <c:v>1860</c:v>
                </c:pt>
                <c:pt idx="361">
                  <c:v>1861</c:v>
                </c:pt>
                <c:pt idx="362">
                  <c:v>1862</c:v>
                </c:pt>
                <c:pt idx="363">
                  <c:v>1863</c:v>
                </c:pt>
                <c:pt idx="364">
                  <c:v>1864</c:v>
                </c:pt>
                <c:pt idx="365">
                  <c:v>1865</c:v>
                </c:pt>
                <c:pt idx="366">
                  <c:v>1866</c:v>
                </c:pt>
                <c:pt idx="367">
                  <c:v>1867</c:v>
                </c:pt>
                <c:pt idx="368">
                  <c:v>1868</c:v>
                </c:pt>
                <c:pt idx="369">
                  <c:v>1869</c:v>
                </c:pt>
                <c:pt idx="370">
                  <c:v>1870</c:v>
                </c:pt>
                <c:pt idx="371">
                  <c:v>1871</c:v>
                </c:pt>
                <c:pt idx="372">
                  <c:v>1872</c:v>
                </c:pt>
                <c:pt idx="373">
                  <c:v>1873</c:v>
                </c:pt>
                <c:pt idx="374">
                  <c:v>1874</c:v>
                </c:pt>
                <c:pt idx="375">
                  <c:v>1875</c:v>
                </c:pt>
                <c:pt idx="376">
                  <c:v>1876</c:v>
                </c:pt>
                <c:pt idx="377">
                  <c:v>1877</c:v>
                </c:pt>
                <c:pt idx="378">
                  <c:v>1878</c:v>
                </c:pt>
                <c:pt idx="379">
                  <c:v>1879</c:v>
                </c:pt>
                <c:pt idx="380">
                  <c:v>1880</c:v>
                </c:pt>
                <c:pt idx="381">
                  <c:v>1881</c:v>
                </c:pt>
                <c:pt idx="382">
                  <c:v>1882</c:v>
                </c:pt>
                <c:pt idx="383">
                  <c:v>1883</c:v>
                </c:pt>
                <c:pt idx="384">
                  <c:v>1884</c:v>
                </c:pt>
                <c:pt idx="385">
                  <c:v>1885</c:v>
                </c:pt>
                <c:pt idx="386">
                  <c:v>1886</c:v>
                </c:pt>
                <c:pt idx="387">
                  <c:v>1887</c:v>
                </c:pt>
                <c:pt idx="388">
                  <c:v>1888</c:v>
                </c:pt>
                <c:pt idx="389">
                  <c:v>1889</c:v>
                </c:pt>
                <c:pt idx="390">
                  <c:v>1890</c:v>
                </c:pt>
                <c:pt idx="391">
                  <c:v>1891</c:v>
                </c:pt>
                <c:pt idx="392">
                  <c:v>1892</c:v>
                </c:pt>
                <c:pt idx="393">
                  <c:v>1893</c:v>
                </c:pt>
                <c:pt idx="394">
                  <c:v>1894</c:v>
                </c:pt>
                <c:pt idx="395">
                  <c:v>1895</c:v>
                </c:pt>
                <c:pt idx="396">
                  <c:v>1896</c:v>
                </c:pt>
                <c:pt idx="397">
                  <c:v>1897</c:v>
                </c:pt>
                <c:pt idx="398">
                  <c:v>1898</c:v>
                </c:pt>
                <c:pt idx="399">
                  <c:v>1899</c:v>
                </c:pt>
                <c:pt idx="400">
                  <c:v>1900</c:v>
                </c:pt>
                <c:pt idx="401">
                  <c:v>1901</c:v>
                </c:pt>
                <c:pt idx="402">
                  <c:v>1902</c:v>
                </c:pt>
                <c:pt idx="403">
                  <c:v>1903</c:v>
                </c:pt>
                <c:pt idx="404">
                  <c:v>1904</c:v>
                </c:pt>
                <c:pt idx="405">
                  <c:v>1905</c:v>
                </c:pt>
                <c:pt idx="406">
                  <c:v>1906</c:v>
                </c:pt>
                <c:pt idx="407">
                  <c:v>1907</c:v>
                </c:pt>
                <c:pt idx="408">
                  <c:v>1908</c:v>
                </c:pt>
                <c:pt idx="409">
                  <c:v>1909</c:v>
                </c:pt>
                <c:pt idx="410">
                  <c:v>1910</c:v>
                </c:pt>
                <c:pt idx="411">
                  <c:v>1911</c:v>
                </c:pt>
                <c:pt idx="412">
                  <c:v>1912</c:v>
                </c:pt>
                <c:pt idx="413">
                  <c:v>1913</c:v>
                </c:pt>
                <c:pt idx="414">
                  <c:v>1914</c:v>
                </c:pt>
                <c:pt idx="415">
                  <c:v>1915</c:v>
                </c:pt>
                <c:pt idx="416">
                  <c:v>1916</c:v>
                </c:pt>
                <c:pt idx="417">
                  <c:v>1917</c:v>
                </c:pt>
                <c:pt idx="418">
                  <c:v>1918</c:v>
                </c:pt>
                <c:pt idx="419">
                  <c:v>1919</c:v>
                </c:pt>
                <c:pt idx="420">
                  <c:v>1920</c:v>
                </c:pt>
                <c:pt idx="421">
                  <c:v>1921</c:v>
                </c:pt>
                <c:pt idx="422">
                  <c:v>1922</c:v>
                </c:pt>
                <c:pt idx="423">
                  <c:v>1923</c:v>
                </c:pt>
                <c:pt idx="424">
                  <c:v>1924</c:v>
                </c:pt>
                <c:pt idx="425">
                  <c:v>1925</c:v>
                </c:pt>
                <c:pt idx="426">
                  <c:v>1926</c:v>
                </c:pt>
                <c:pt idx="427">
                  <c:v>1927</c:v>
                </c:pt>
                <c:pt idx="428">
                  <c:v>1928</c:v>
                </c:pt>
                <c:pt idx="429">
                  <c:v>1929</c:v>
                </c:pt>
                <c:pt idx="430">
                  <c:v>1930</c:v>
                </c:pt>
                <c:pt idx="431">
                  <c:v>1931</c:v>
                </c:pt>
                <c:pt idx="432">
                  <c:v>1932</c:v>
                </c:pt>
                <c:pt idx="433">
                  <c:v>1933</c:v>
                </c:pt>
                <c:pt idx="434">
                  <c:v>1934</c:v>
                </c:pt>
                <c:pt idx="435">
                  <c:v>1935</c:v>
                </c:pt>
                <c:pt idx="436">
                  <c:v>1936</c:v>
                </c:pt>
                <c:pt idx="437">
                  <c:v>1937</c:v>
                </c:pt>
                <c:pt idx="438">
                  <c:v>1938</c:v>
                </c:pt>
                <c:pt idx="439">
                  <c:v>1939</c:v>
                </c:pt>
                <c:pt idx="440">
                  <c:v>1940</c:v>
                </c:pt>
                <c:pt idx="441">
                  <c:v>1941</c:v>
                </c:pt>
                <c:pt idx="442">
                  <c:v>1942</c:v>
                </c:pt>
                <c:pt idx="443">
                  <c:v>1943</c:v>
                </c:pt>
                <c:pt idx="444">
                  <c:v>1944</c:v>
                </c:pt>
                <c:pt idx="445">
                  <c:v>1945</c:v>
                </c:pt>
                <c:pt idx="446">
                  <c:v>1946</c:v>
                </c:pt>
                <c:pt idx="447">
                  <c:v>1947</c:v>
                </c:pt>
                <c:pt idx="448">
                  <c:v>1948</c:v>
                </c:pt>
                <c:pt idx="449">
                  <c:v>1949</c:v>
                </c:pt>
                <c:pt idx="450">
                  <c:v>1950</c:v>
                </c:pt>
                <c:pt idx="451">
                  <c:v>1951</c:v>
                </c:pt>
                <c:pt idx="452">
                  <c:v>1952</c:v>
                </c:pt>
                <c:pt idx="453">
                  <c:v>1953</c:v>
                </c:pt>
                <c:pt idx="454">
                  <c:v>1954</c:v>
                </c:pt>
                <c:pt idx="455">
                  <c:v>1955</c:v>
                </c:pt>
                <c:pt idx="456">
                  <c:v>1956</c:v>
                </c:pt>
                <c:pt idx="457">
                  <c:v>1957</c:v>
                </c:pt>
                <c:pt idx="458">
                  <c:v>1958</c:v>
                </c:pt>
                <c:pt idx="459">
                  <c:v>1959</c:v>
                </c:pt>
                <c:pt idx="460">
                  <c:v>1960</c:v>
                </c:pt>
                <c:pt idx="461">
                  <c:v>1961</c:v>
                </c:pt>
                <c:pt idx="462">
                  <c:v>1962</c:v>
                </c:pt>
                <c:pt idx="463">
                  <c:v>1963</c:v>
                </c:pt>
                <c:pt idx="464">
                  <c:v>1964</c:v>
                </c:pt>
                <c:pt idx="465">
                  <c:v>1965</c:v>
                </c:pt>
                <c:pt idx="466">
                  <c:v>1966</c:v>
                </c:pt>
                <c:pt idx="467">
                  <c:v>1967</c:v>
                </c:pt>
                <c:pt idx="468">
                  <c:v>1968</c:v>
                </c:pt>
                <c:pt idx="469">
                  <c:v>1969</c:v>
                </c:pt>
                <c:pt idx="470">
                  <c:v>1970</c:v>
                </c:pt>
                <c:pt idx="471">
                  <c:v>1971</c:v>
                </c:pt>
                <c:pt idx="472">
                  <c:v>1972</c:v>
                </c:pt>
                <c:pt idx="473">
                  <c:v>1973</c:v>
                </c:pt>
                <c:pt idx="474">
                  <c:v>1974</c:v>
                </c:pt>
                <c:pt idx="475">
                  <c:v>1975</c:v>
                </c:pt>
                <c:pt idx="476">
                  <c:v>1976</c:v>
                </c:pt>
                <c:pt idx="477">
                  <c:v>1977</c:v>
                </c:pt>
                <c:pt idx="478">
                  <c:v>1978</c:v>
                </c:pt>
                <c:pt idx="479">
                  <c:v>1979</c:v>
                </c:pt>
                <c:pt idx="480">
                  <c:v>1980</c:v>
                </c:pt>
                <c:pt idx="481">
                  <c:v>1981</c:v>
                </c:pt>
                <c:pt idx="482">
                  <c:v>1982</c:v>
                </c:pt>
                <c:pt idx="483">
                  <c:v>1983</c:v>
                </c:pt>
                <c:pt idx="484">
                  <c:v>1984</c:v>
                </c:pt>
                <c:pt idx="485">
                  <c:v>1985</c:v>
                </c:pt>
                <c:pt idx="486">
                  <c:v>1986</c:v>
                </c:pt>
                <c:pt idx="487">
                  <c:v>1987</c:v>
                </c:pt>
                <c:pt idx="488">
                  <c:v>1988</c:v>
                </c:pt>
                <c:pt idx="489">
                  <c:v>1989</c:v>
                </c:pt>
                <c:pt idx="490">
                  <c:v>1990</c:v>
                </c:pt>
                <c:pt idx="491">
                  <c:v>1991</c:v>
                </c:pt>
                <c:pt idx="492">
                  <c:v>1992</c:v>
                </c:pt>
                <c:pt idx="493">
                  <c:v>1993</c:v>
                </c:pt>
                <c:pt idx="494">
                  <c:v>1994</c:v>
                </c:pt>
                <c:pt idx="495">
                  <c:v>1995</c:v>
                </c:pt>
                <c:pt idx="496">
                  <c:v>1996</c:v>
                </c:pt>
                <c:pt idx="497">
                  <c:v>1997</c:v>
                </c:pt>
                <c:pt idx="498">
                  <c:v>1998</c:v>
                </c:pt>
                <c:pt idx="499">
                  <c:v>1999</c:v>
                </c:pt>
                <c:pt idx="500">
                  <c:v>2000</c:v>
                </c:pt>
                <c:pt idx="501">
                  <c:v>2001</c:v>
                </c:pt>
                <c:pt idx="502">
                  <c:v>2002</c:v>
                </c:pt>
                <c:pt idx="503">
                  <c:v>2003</c:v>
                </c:pt>
                <c:pt idx="504">
                  <c:v>2004</c:v>
                </c:pt>
                <c:pt idx="505">
                  <c:v>2005</c:v>
                </c:pt>
                <c:pt idx="506">
                  <c:v>2006</c:v>
                </c:pt>
                <c:pt idx="507">
                  <c:v>2007</c:v>
                </c:pt>
                <c:pt idx="508">
                  <c:v>2008</c:v>
                </c:pt>
                <c:pt idx="509">
                  <c:v>2009</c:v>
                </c:pt>
                <c:pt idx="510">
                  <c:v>2010</c:v>
                </c:pt>
                <c:pt idx="511">
                  <c:v>2011</c:v>
                </c:pt>
                <c:pt idx="512">
                  <c:v>2012</c:v>
                </c:pt>
                <c:pt idx="513">
                  <c:v>2013</c:v>
                </c:pt>
                <c:pt idx="514">
                  <c:v>2014</c:v>
                </c:pt>
                <c:pt idx="515">
                  <c:v>2015</c:v>
                </c:pt>
                <c:pt idx="516">
                  <c:v>2016</c:v>
                </c:pt>
                <c:pt idx="517">
                  <c:v>2017</c:v>
                </c:pt>
                <c:pt idx="518">
                  <c:v>2018</c:v>
                </c:pt>
                <c:pt idx="519">
                  <c:v>2019</c:v>
                </c:pt>
                <c:pt idx="520">
                  <c:v>2020</c:v>
                </c:pt>
                <c:pt idx="521">
                  <c:v>2021</c:v>
                </c:pt>
                <c:pt idx="522">
                  <c:v>2022</c:v>
                </c:pt>
                <c:pt idx="523">
                  <c:v>2023</c:v>
                </c:pt>
                <c:pt idx="524">
                  <c:v>2024</c:v>
                </c:pt>
                <c:pt idx="525">
                  <c:v>2025</c:v>
                </c:pt>
                <c:pt idx="526">
                  <c:v>2026</c:v>
                </c:pt>
              </c:numCache>
            </c:numRef>
          </c:cat>
          <c:val>
            <c:numRef>
              <c:f>'Chart of date frequencies'!$E$2:$E$528</c:f>
              <c:numCache>
                <c:formatCode>General</c:formatCode>
                <c:ptCount val="527"/>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c:v>
                </c:pt>
                <c:pt idx="28">
                  <c:v>0</c:v>
                </c:pt>
                <c:pt idx="29">
                  <c:v>0</c:v>
                </c:pt>
                <c:pt idx="30">
                  <c:v>0</c:v>
                </c:pt>
                <c:pt idx="31">
                  <c:v>0</c:v>
                </c:pt>
                <c:pt idx="32">
                  <c:v>0</c:v>
                </c:pt>
                <c:pt idx="33">
                  <c:v>0</c:v>
                </c:pt>
                <c:pt idx="34">
                  <c:v>0</c:v>
                </c:pt>
                <c:pt idx="35">
                  <c:v>0</c:v>
                </c:pt>
                <c:pt idx="36">
                  <c:v>0</c:v>
                </c:pt>
                <c:pt idx="37">
                  <c:v>1</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c:v>
                </c:pt>
                <c:pt idx="59">
                  <c:v>0</c:v>
                </c:pt>
                <c:pt idx="60">
                  <c:v>0</c:v>
                </c:pt>
                <c:pt idx="61">
                  <c:v>2</c:v>
                </c:pt>
                <c:pt idx="62">
                  <c:v>0</c:v>
                </c:pt>
                <c:pt idx="63">
                  <c:v>2</c:v>
                </c:pt>
                <c:pt idx="64">
                  <c:v>1</c:v>
                </c:pt>
                <c:pt idx="65">
                  <c:v>0</c:v>
                </c:pt>
                <c:pt idx="66">
                  <c:v>0</c:v>
                </c:pt>
                <c:pt idx="67">
                  <c:v>0</c:v>
                </c:pt>
                <c:pt idx="68">
                  <c:v>0</c:v>
                </c:pt>
                <c:pt idx="69">
                  <c:v>0</c:v>
                </c:pt>
                <c:pt idx="70">
                  <c:v>1</c:v>
                </c:pt>
                <c:pt idx="71">
                  <c:v>0</c:v>
                </c:pt>
                <c:pt idx="72">
                  <c:v>0</c:v>
                </c:pt>
                <c:pt idx="73">
                  <c:v>0</c:v>
                </c:pt>
                <c:pt idx="74">
                  <c:v>0</c:v>
                </c:pt>
                <c:pt idx="75">
                  <c:v>0</c:v>
                </c:pt>
                <c:pt idx="76">
                  <c:v>0</c:v>
                </c:pt>
                <c:pt idx="77">
                  <c:v>0</c:v>
                </c:pt>
                <c:pt idx="78">
                  <c:v>1</c:v>
                </c:pt>
                <c:pt idx="79">
                  <c:v>0</c:v>
                </c:pt>
                <c:pt idx="80">
                  <c:v>2</c:v>
                </c:pt>
                <c:pt idx="81">
                  <c:v>1</c:v>
                </c:pt>
                <c:pt idx="82">
                  <c:v>1</c:v>
                </c:pt>
                <c:pt idx="83">
                  <c:v>0</c:v>
                </c:pt>
                <c:pt idx="84">
                  <c:v>0</c:v>
                </c:pt>
                <c:pt idx="85">
                  <c:v>0</c:v>
                </c:pt>
                <c:pt idx="86">
                  <c:v>0</c:v>
                </c:pt>
                <c:pt idx="87">
                  <c:v>0</c:v>
                </c:pt>
                <c:pt idx="88">
                  <c:v>1</c:v>
                </c:pt>
                <c:pt idx="89">
                  <c:v>0</c:v>
                </c:pt>
                <c:pt idx="90">
                  <c:v>0</c:v>
                </c:pt>
                <c:pt idx="91">
                  <c:v>1</c:v>
                </c:pt>
                <c:pt idx="92">
                  <c:v>0</c:v>
                </c:pt>
                <c:pt idx="93">
                  <c:v>0</c:v>
                </c:pt>
                <c:pt idx="94">
                  <c:v>0</c:v>
                </c:pt>
                <c:pt idx="95">
                  <c:v>0</c:v>
                </c:pt>
                <c:pt idx="96">
                  <c:v>0</c:v>
                </c:pt>
                <c:pt idx="97">
                  <c:v>0</c:v>
                </c:pt>
                <c:pt idx="98">
                  <c:v>0</c:v>
                </c:pt>
                <c:pt idx="99">
                  <c:v>0</c:v>
                </c:pt>
                <c:pt idx="100">
                  <c:v>0</c:v>
                </c:pt>
                <c:pt idx="101">
                  <c:v>1</c:v>
                </c:pt>
                <c:pt idx="102">
                  <c:v>1</c:v>
                </c:pt>
                <c:pt idx="103">
                  <c:v>0</c:v>
                </c:pt>
                <c:pt idx="104">
                  <c:v>0</c:v>
                </c:pt>
                <c:pt idx="105">
                  <c:v>1</c:v>
                </c:pt>
                <c:pt idx="106">
                  <c:v>0</c:v>
                </c:pt>
                <c:pt idx="107">
                  <c:v>0</c:v>
                </c:pt>
                <c:pt idx="108">
                  <c:v>0</c:v>
                </c:pt>
                <c:pt idx="109">
                  <c:v>0</c:v>
                </c:pt>
                <c:pt idx="110">
                  <c:v>1</c:v>
                </c:pt>
                <c:pt idx="111">
                  <c:v>0</c:v>
                </c:pt>
                <c:pt idx="112">
                  <c:v>2</c:v>
                </c:pt>
                <c:pt idx="113">
                  <c:v>2</c:v>
                </c:pt>
                <c:pt idx="114">
                  <c:v>0</c:v>
                </c:pt>
                <c:pt idx="115">
                  <c:v>2</c:v>
                </c:pt>
                <c:pt idx="116">
                  <c:v>0</c:v>
                </c:pt>
                <c:pt idx="117">
                  <c:v>2</c:v>
                </c:pt>
                <c:pt idx="118">
                  <c:v>2</c:v>
                </c:pt>
                <c:pt idx="119">
                  <c:v>0</c:v>
                </c:pt>
                <c:pt idx="120">
                  <c:v>0</c:v>
                </c:pt>
                <c:pt idx="121">
                  <c:v>1</c:v>
                </c:pt>
                <c:pt idx="122">
                  <c:v>1</c:v>
                </c:pt>
                <c:pt idx="123">
                  <c:v>0</c:v>
                </c:pt>
                <c:pt idx="124">
                  <c:v>0</c:v>
                </c:pt>
                <c:pt idx="125">
                  <c:v>1</c:v>
                </c:pt>
                <c:pt idx="126">
                  <c:v>1</c:v>
                </c:pt>
                <c:pt idx="127">
                  <c:v>2</c:v>
                </c:pt>
                <c:pt idx="128">
                  <c:v>1</c:v>
                </c:pt>
                <c:pt idx="129">
                  <c:v>0</c:v>
                </c:pt>
                <c:pt idx="130">
                  <c:v>0</c:v>
                </c:pt>
                <c:pt idx="131">
                  <c:v>1</c:v>
                </c:pt>
                <c:pt idx="132">
                  <c:v>4</c:v>
                </c:pt>
                <c:pt idx="133">
                  <c:v>1</c:v>
                </c:pt>
                <c:pt idx="134">
                  <c:v>0</c:v>
                </c:pt>
                <c:pt idx="135">
                  <c:v>2</c:v>
                </c:pt>
                <c:pt idx="136">
                  <c:v>1</c:v>
                </c:pt>
                <c:pt idx="137">
                  <c:v>1</c:v>
                </c:pt>
                <c:pt idx="138">
                  <c:v>1</c:v>
                </c:pt>
                <c:pt idx="139">
                  <c:v>2</c:v>
                </c:pt>
                <c:pt idx="140">
                  <c:v>2</c:v>
                </c:pt>
                <c:pt idx="141">
                  <c:v>0</c:v>
                </c:pt>
                <c:pt idx="142">
                  <c:v>0</c:v>
                </c:pt>
                <c:pt idx="143">
                  <c:v>0</c:v>
                </c:pt>
                <c:pt idx="144">
                  <c:v>0</c:v>
                </c:pt>
                <c:pt idx="145">
                  <c:v>3</c:v>
                </c:pt>
                <c:pt idx="146">
                  <c:v>1</c:v>
                </c:pt>
                <c:pt idx="147">
                  <c:v>1</c:v>
                </c:pt>
                <c:pt idx="148">
                  <c:v>0</c:v>
                </c:pt>
                <c:pt idx="149">
                  <c:v>2</c:v>
                </c:pt>
                <c:pt idx="150">
                  <c:v>0</c:v>
                </c:pt>
                <c:pt idx="151">
                  <c:v>1</c:v>
                </c:pt>
                <c:pt idx="152">
                  <c:v>2</c:v>
                </c:pt>
                <c:pt idx="153">
                  <c:v>1</c:v>
                </c:pt>
                <c:pt idx="154">
                  <c:v>0</c:v>
                </c:pt>
                <c:pt idx="155">
                  <c:v>1</c:v>
                </c:pt>
                <c:pt idx="156">
                  <c:v>0</c:v>
                </c:pt>
                <c:pt idx="157">
                  <c:v>1</c:v>
                </c:pt>
                <c:pt idx="158">
                  <c:v>1</c:v>
                </c:pt>
                <c:pt idx="159">
                  <c:v>1</c:v>
                </c:pt>
                <c:pt idx="160">
                  <c:v>1</c:v>
                </c:pt>
                <c:pt idx="161">
                  <c:v>0</c:v>
                </c:pt>
                <c:pt idx="162">
                  <c:v>1</c:v>
                </c:pt>
                <c:pt idx="163">
                  <c:v>0</c:v>
                </c:pt>
                <c:pt idx="164">
                  <c:v>1</c:v>
                </c:pt>
                <c:pt idx="165">
                  <c:v>0</c:v>
                </c:pt>
                <c:pt idx="166">
                  <c:v>3</c:v>
                </c:pt>
                <c:pt idx="167">
                  <c:v>2</c:v>
                </c:pt>
                <c:pt idx="168">
                  <c:v>2</c:v>
                </c:pt>
                <c:pt idx="169">
                  <c:v>1</c:v>
                </c:pt>
                <c:pt idx="170">
                  <c:v>0</c:v>
                </c:pt>
                <c:pt idx="171">
                  <c:v>2</c:v>
                </c:pt>
                <c:pt idx="172">
                  <c:v>0</c:v>
                </c:pt>
                <c:pt idx="173">
                  <c:v>2</c:v>
                </c:pt>
                <c:pt idx="174">
                  <c:v>2</c:v>
                </c:pt>
                <c:pt idx="175">
                  <c:v>0</c:v>
                </c:pt>
                <c:pt idx="176">
                  <c:v>3</c:v>
                </c:pt>
                <c:pt idx="177">
                  <c:v>3</c:v>
                </c:pt>
                <c:pt idx="178">
                  <c:v>2</c:v>
                </c:pt>
                <c:pt idx="179">
                  <c:v>3</c:v>
                </c:pt>
                <c:pt idx="180">
                  <c:v>0</c:v>
                </c:pt>
                <c:pt idx="181">
                  <c:v>3</c:v>
                </c:pt>
                <c:pt idx="182">
                  <c:v>4</c:v>
                </c:pt>
                <c:pt idx="183">
                  <c:v>4</c:v>
                </c:pt>
                <c:pt idx="184">
                  <c:v>0</c:v>
                </c:pt>
                <c:pt idx="185">
                  <c:v>2</c:v>
                </c:pt>
                <c:pt idx="186">
                  <c:v>1</c:v>
                </c:pt>
                <c:pt idx="187">
                  <c:v>3</c:v>
                </c:pt>
                <c:pt idx="188">
                  <c:v>0</c:v>
                </c:pt>
                <c:pt idx="189">
                  <c:v>1</c:v>
                </c:pt>
                <c:pt idx="190">
                  <c:v>3</c:v>
                </c:pt>
                <c:pt idx="191">
                  <c:v>2</c:v>
                </c:pt>
                <c:pt idx="192">
                  <c:v>0</c:v>
                </c:pt>
                <c:pt idx="193">
                  <c:v>0</c:v>
                </c:pt>
                <c:pt idx="194">
                  <c:v>0</c:v>
                </c:pt>
                <c:pt idx="195">
                  <c:v>0</c:v>
                </c:pt>
                <c:pt idx="196">
                  <c:v>0</c:v>
                </c:pt>
                <c:pt idx="197">
                  <c:v>0</c:v>
                </c:pt>
                <c:pt idx="198">
                  <c:v>3</c:v>
                </c:pt>
                <c:pt idx="199">
                  <c:v>1</c:v>
                </c:pt>
                <c:pt idx="200">
                  <c:v>2</c:v>
                </c:pt>
                <c:pt idx="201">
                  <c:v>4</c:v>
                </c:pt>
                <c:pt idx="202">
                  <c:v>3</c:v>
                </c:pt>
                <c:pt idx="203">
                  <c:v>0</c:v>
                </c:pt>
                <c:pt idx="204">
                  <c:v>1</c:v>
                </c:pt>
                <c:pt idx="205">
                  <c:v>1</c:v>
                </c:pt>
                <c:pt idx="206">
                  <c:v>3</c:v>
                </c:pt>
                <c:pt idx="207">
                  <c:v>4</c:v>
                </c:pt>
                <c:pt idx="208">
                  <c:v>1</c:v>
                </c:pt>
                <c:pt idx="209">
                  <c:v>2</c:v>
                </c:pt>
                <c:pt idx="210">
                  <c:v>1</c:v>
                </c:pt>
                <c:pt idx="211">
                  <c:v>1</c:v>
                </c:pt>
                <c:pt idx="212">
                  <c:v>3</c:v>
                </c:pt>
                <c:pt idx="213">
                  <c:v>1</c:v>
                </c:pt>
                <c:pt idx="214">
                  <c:v>1</c:v>
                </c:pt>
                <c:pt idx="215">
                  <c:v>4</c:v>
                </c:pt>
                <c:pt idx="216">
                  <c:v>5</c:v>
                </c:pt>
                <c:pt idx="217">
                  <c:v>1</c:v>
                </c:pt>
                <c:pt idx="218">
                  <c:v>4</c:v>
                </c:pt>
                <c:pt idx="219">
                  <c:v>4</c:v>
                </c:pt>
                <c:pt idx="220">
                  <c:v>3</c:v>
                </c:pt>
                <c:pt idx="221">
                  <c:v>1</c:v>
                </c:pt>
                <c:pt idx="222">
                  <c:v>5</c:v>
                </c:pt>
                <c:pt idx="223">
                  <c:v>2</c:v>
                </c:pt>
                <c:pt idx="224">
                  <c:v>2</c:v>
                </c:pt>
                <c:pt idx="225">
                  <c:v>5</c:v>
                </c:pt>
                <c:pt idx="226">
                  <c:v>0</c:v>
                </c:pt>
                <c:pt idx="227">
                  <c:v>1</c:v>
                </c:pt>
                <c:pt idx="228">
                  <c:v>1</c:v>
                </c:pt>
                <c:pt idx="229">
                  <c:v>3</c:v>
                </c:pt>
                <c:pt idx="230">
                  <c:v>2</c:v>
                </c:pt>
                <c:pt idx="231">
                  <c:v>0</c:v>
                </c:pt>
                <c:pt idx="232">
                  <c:v>1</c:v>
                </c:pt>
                <c:pt idx="233">
                  <c:v>7</c:v>
                </c:pt>
                <c:pt idx="234">
                  <c:v>1</c:v>
                </c:pt>
                <c:pt idx="235">
                  <c:v>0</c:v>
                </c:pt>
                <c:pt idx="236">
                  <c:v>1</c:v>
                </c:pt>
                <c:pt idx="237">
                  <c:v>0</c:v>
                </c:pt>
                <c:pt idx="238">
                  <c:v>2</c:v>
                </c:pt>
                <c:pt idx="239">
                  <c:v>3</c:v>
                </c:pt>
                <c:pt idx="240">
                  <c:v>1</c:v>
                </c:pt>
                <c:pt idx="241">
                  <c:v>1</c:v>
                </c:pt>
                <c:pt idx="242">
                  <c:v>1</c:v>
                </c:pt>
                <c:pt idx="243">
                  <c:v>1</c:v>
                </c:pt>
                <c:pt idx="244">
                  <c:v>0</c:v>
                </c:pt>
                <c:pt idx="245">
                  <c:v>1</c:v>
                </c:pt>
                <c:pt idx="246">
                  <c:v>2</c:v>
                </c:pt>
                <c:pt idx="247">
                  <c:v>3</c:v>
                </c:pt>
                <c:pt idx="248">
                  <c:v>2</c:v>
                </c:pt>
                <c:pt idx="249">
                  <c:v>1</c:v>
                </c:pt>
                <c:pt idx="250">
                  <c:v>2</c:v>
                </c:pt>
                <c:pt idx="251">
                  <c:v>3</c:v>
                </c:pt>
                <c:pt idx="252">
                  <c:v>3</c:v>
                </c:pt>
                <c:pt idx="253">
                  <c:v>2</c:v>
                </c:pt>
                <c:pt idx="254">
                  <c:v>0</c:v>
                </c:pt>
                <c:pt idx="255">
                  <c:v>2</c:v>
                </c:pt>
                <c:pt idx="256">
                  <c:v>2</c:v>
                </c:pt>
                <c:pt idx="257">
                  <c:v>2</c:v>
                </c:pt>
                <c:pt idx="258">
                  <c:v>0</c:v>
                </c:pt>
                <c:pt idx="259">
                  <c:v>3</c:v>
                </c:pt>
                <c:pt idx="260">
                  <c:v>2</c:v>
                </c:pt>
                <c:pt idx="261">
                  <c:v>1</c:v>
                </c:pt>
                <c:pt idx="262">
                  <c:v>3</c:v>
                </c:pt>
                <c:pt idx="263">
                  <c:v>0</c:v>
                </c:pt>
                <c:pt idx="264">
                  <c:v>2</c:v>
                </c:pt>
                <c:pt idx="265">
                  <c:v>0</c:v>
                </c:pt>
                <c:pt idx="266">
                  <c:v>3</c:v>
                </c:pt>
                <c:pt idx="267">
                  <c:v>2</c:v>
                </c:pt>
                <c:pt idx="268">
                  <c:v>2</c:v>
                </c:pt>
                <c:pt idx="269">
                  <c:v>2</c:v>
                </c:pt>
                <c:pt idx="270">
                  <c:v>2</c:v>
                </c:pt>
                <c:pt idx="271">
                  <c:v>1</c:v>
                </c:pt>
                <c:pt idx="272">
                  <c:v>2</c:v>
                </c:pt>
                <c:pt idx="273">
                  <c:v>2</c:v>
                </c:pt>
                <c:pt idx="274">
                  <c:v>2</c:v>
                </c:pt>
                <c:pt idx="275">
                  <c:v>4</c:v>
                </c:pt>
                <c:pt idx="276">
                  <c:v>6</c:v>
                </c:pt>
                <c:pt idx="277">
                  <c:v>1</c:v>
                </c:pt>
                <c:pt idx="278">
                  <c:v>1</c:v>
                </c:pt>
                <c:pt idx="279">
                  <c:v>3</c:v>
                </c:pt>
                <c:pt idx="280">
                  <c:v>6</c:v>
                </c:pt>
                <c:pt idx="281">
                  <c:v>2</c:v>
                </c:pt>
                <c:pt idx="282">
                  <c:v>0</c:v>
                </c:pt>
                <c:pt idx="283">
                  <c:v>1</c:v>
                </c:pt>
                <c:pt idx="284">
                  <c:v>1</c:v>
                </c:pt>
                <c:pt idx="285">
                  <c:v>0</c:v>
                </c:pt>
                <c:pt idx="286">
                  <c:v>1</c:v>
                </c:pt>
                <c:pt idx="287">
                  <c:v>4</c:v>
                </c:pt>
                <c:pt idx="288">
                  <c:v>0</c:v>
                </c:pt>
                <c:pt idx="289">
                  <c:v>2</c:v>
                </c:pt>
                <c:pt idx="290">
                  <c:v>4</c:v>
                </c:pt>
                <c:pt idx="291">
                  <c:v>5</c:v>
                </c:pt>
                <c:pt idx="292">
                  <c:v>0</c:v>
                </c:pt>
                <c:pt idx="293">
                  <c:v>3</c:v>
                </c:pt>
                <c:pt idx="294">
                  <c:v>3</c:v>
                </c:pt>
                <c:pt idx="295">
                  <c:v>2</c:v>
                </c:pt>
                <c:pt idx="296">
                  <c:v>2</c:v>
                </c:pt>
                <c:pt idx="297">
                  <c:v>1</c:v>
                </c:pt>
                <c:pt idx="298">
                  <c:v>1</c:v>
                </c:pt>
                <c:pt idx="299">
                  <c:v>3</c:v>
                </c:pt>
                <c:pt idx="300">
                  <c:v>0</c:v>
                </c:pt>
                <c:pt idx="301">
                  <c:v>1</c:v>
                </c:pt>
                <c:pt idx="302">
                  <c:v>0</c:v>
                </c:pt>
                <c:pt idx="303">
                  <c:v>1</c:v>
                </c:pt>
                <c:pt idx="304">
                  <c:v>1</c:v>
                </c:pt>
                <c:pt idx="305">
                  <c:v>3</c:v>
                </c:pt>
                <c:pt idx="306">
                  <c:v>2</c:v>
                </c:pt>
                <c:pt idx="307">
                  <c:v>1</c:v>
                </c:pt>
                <c:pt idx="308">
                  <c:v>2</c:v>
                </c:pt>
                <c:pt idx="309">
                  <c:v>3</c:v>
                </c:pt>
                <c:pt idx="310">
                  <c:v>0</c:v>
                </c:pt>
                <c:pt idx="311">
                  <c:v>2</c:v>
                </c:pt>
                <c:pt idx="312">
                  <c:v>3</c:v>
                </c:pt>
                <c:pt idx="313">
                  <c:v>2</c:v>
                </c:pt>
                <c:pt idx="314">
                  <c:v>3</c:v>
                </c:pt>
                <c:pt idx="315">
                  <c:v>3</c:v>
                </c:pt>
                <c:pt idx="316">
                  <c:v>3</c:v>
                </c:pt>
                <c:pt idx="317">
                  <c:v>3</c:v>
                </c:pt>
                <c:pt idx="318">
                  <c:v>2</c:v>
                </c:pt>
                <c:pt idx="319">
                  <c:v>2</c:v>
                </c:pt>
                <c:pt idx="320">
                  <c:v>7</c:v>
                </c:pt>
                <c:pt idx="321">
                  <c:v>0</c:v>
                </c:pt>
                <c:pt idx="322">
                  <c:v>2</c:v>
                </c:pt>
                <c:pt idx="323">
                  <c:v>2</c:v>
                </c:pt>
                <c:pt idx="324">
                  <c:v>5</c:v>
                </c:pt>
                <c:pt idx="325">
                  <c:v>4</c:v>
                </c:pt>
                <c:pt idx="326">
                  <c:v>2</c:v>
                </c:pt>
                <c:pt idx="327">
                  <c:v>3</c:v>
                </c:pt>
                <c:pt idx="328">
                  <c:v>4</c:v>
                </c:pt>
                <c:pt idx="329">
                  <c:v>0</c:v>
                </c:pt>
                <c:pt idx="330">
                  <c:v>2</c:v>
                </c:pt>
                <c:pt idx="331">
                  <c:v>2</c:v>
                </c:pt>
                <c:pt idx="332">
                  <c:v>3</c:v>
                </c:pt>
                <c:pt idx="333">
                  <c:v>2</c:v>
                </c:pt>
                <c:pt idx="334">
                  <c:v>3</c:v>
                </c:pt>
                <c:pt idx="335">
                  <c:v>1</c:v>
                </c:pt>
                <c:pt idx="336">
                  <c:v>4</c:v>
                </c:pt>
                <c:pt idx="337">
                  <c:v>4</c:v>
                </c:pt>
                <c:pt idx="338">
                  <c:v>4</c:v>
                </c:pt>
                <c:pt idx="339">
                  <c:v>2</c:v>
                </c:pt>
                <c:pt idx="340">
                  <c:v>7</c:v>
                </c:pt>
                <c:pt idx="341">
                  <c:v>4</c:v>
                </c:pt>
                <c:pt idx="342">
                  <c:v>3</c:v>
                </c:pt>
                <c:pt idx="343">
                  <c:v>1</c:v>
                </c:pt>
                <c:pt idx="344">
                  <c:v>2</c:v>
                </c:pt>
                <c:pt idx="345">
                  <c:v>1</c:v>
                </c:pt>
                <c:pt idx="346">
                  <c:v>1</c:v>
                </c:pt>
                <c:pt idx="347">
                  <c:v>1</c:v>
                </c:pt>
                <c:pt idx="348">
                  <c:v>3</c:v>
                </c:pt>
                <c:pt idx="349">
                  <c:v>7</c:v>
                </c:pt>
                <c:pt idx="350">
                  <c:v>8</c:v>
                </c:pt>
                <c:pt idx="351">
                  <c:v>1</c:v>
                </c:pt>
                <c:pt idx="352">
                  <c:v>3</c:v>
                </c:pt>
                <c:pt idx="353">
                  <c:v>7</c:v>
                </c:pt>
                <c:pt idx="354">
                  <c:v>5</c:v>
                </c:pt>
                <c:pt idx="355">
                  <c:v>3</c:v>
                </c:pt>
                <c:pt idx="356">
                  <c:v>5</c:v>
                </c:pt>
                <c:pt idx="357">
                  <c:v>6</c:v>
                </c:pt>
                <c:pt idx="358">
                  <c:v>9</c:v>
                </c:pt>
                <c:pt idx="359">
                  <c:v>1</c:v>
                </c:pt>
                <c:pt idx="360">
                  <c:v>6</c:v>
                </c:pt>
                <c:pt idx="361">
                  <c:v>2</c:v>
                </c:pt>
                <c:pt idx="362">
                  <c:v>2</c:v>
                </c:pt>
                <c:pt idx="363">
                  <c:v>8</c:v>
                </c:pt>
                <c:pt idx="364">
                  <c:v>7</c:v>
                </c:pt>
                <c:pt idx="365">
                  <c:v>7</c:v>
                </c:pt>
                <c:pt idx="366">
                  <c:v>7</c:v>
                </c:pt>
                <c:pt idx="367">
                  <c:v>7</c:v>
                </c:pt>
                <c:pt idx="368">
                  <c:v>11</c:v>
                </c:pt>
                <c:pt idx="369">
                  <c:v>8</c:v>
                </c:pt>
                <c:pt idx="370">
                  <c:v>11</c:v>
                </c:pt>
                <c:pt idx="371">
                  <c:v>7</c:v>
                </c:pt>
                <c:pt idx="372">
                  <c:v>5</c:v>
                </c:pt>
                <c:pt idx="373">
                  <c:v>7</c:v>
                </c:pt>
                <c:pt idx="374">
                  <c:v>6</c:v>
                </c:pt>
                <c:pt idx="375">
                  <c:v>2</c:v>
                </c:pt>
                <c:pt idx="376">
                  <c:v>3</c:v>
                </c:pt>
                <c:pt idx="377">
                  <c:v>10</c:v>
                </c:pt>
                <c:pt idx="378">
                  <c:v>7</c:v>
                </c:pt>
                <c:pt idx="379">
                  <c:v>11</c:v>
                </c:pt>
                <c:pt idx="380">
                  <c:v>10</c:v>
                </c:pt>
                <c:pt idx="381">
                  <c:v>11</c:v>
                </c:pt>
                <c:pt idx="382">
                  <c:v>2</c:v>
                </c:pt>
                <c:pt idx="383">
                  <c:v>8</c:v>
                </c:pt>
                <c:pt idx="384">
                  <c:v>9</c:v>
                </c:pt>
                <c:pt idx="385">
                  <c:v>20</c:v>
                </c:pt>
                <c:pt idx="386">
                  <c:v>10</c:v>
                </c:pt>
                <c:pt idx="387">
                  <c:v>13</c:v>
                </c:pt>
                <c:pt idx="388">
                  <c:v>25</c:v>
                </c:pt>
                <c:pt idx="389">
                  <c:v>8</c:v>
                </c:pt>
                <c:pt idx="390">
                  <c:v>12</c:v>
                </c:pt>
                <c:pt idx="391">
                  <c:v>17</c:v>
                </c:pt>
                <c:pt idx="392">
                  <c:v>9</c:v>
                </c:pt>
                <c:pt idx="393">
                  <c:v>8</c:v>
                </c:pt>
                <c:pt idx="394">
                  <c:v>10</c:v>
                </c:pt>
                <c:pt idx="395">
                  <c:v>11</c:v>
                </c:pt>
                <c:pt idx="396">
                  <c:v>10</c:v>
                </c:pt>
                <c:pt idx="397">
                  <c:v>19</c:v>
                </c:pt>
                <c:pt idx="398">
                  <c:v>11</c:v>
                </c:pt>
                <c:pt idx="399">
                  <c:v>12</c:v>
                </c:pt>
                <c:pt idx="400">
                  <c:v>16</c:v>
                </c:pt>
                <c:pt idx="401">
                  <c:v>31</c:v>
                </c:pt>
                <c:pt idx="402">
                  <c:v>4</c:v>
                </c:pt>
                <c:pt idx="403">
                  <c:v>23</c:v>
                </c:pt>
                <c:pt idx="404">
                  <c:v>17</c:v>
                </c:pt>
                <c:pt idx="405">
                  <c:v>9</c:v>
                </c:pt>
                <c:pt idx="406">
                  <c:v>9</c:v>
                </c:pt>
                <c:pt idx="407">
                  <c:v>15</c:v>
                </c:pt>
                <c:pt idx="408">
                  <c:v>12</c:v>
                </c:pt>
                <c:pt idx="409">
                  <c:v>18</c:v>
                </c:pt>
                <c:pt idx="410">
                  <c:v>12</c:v>
                </c:pt>
                <c:pt idx="411">
                  <c:v>8</c:v>
                </c:pt>
                <c:pt idx="412">
                  <c:v>18</c:v>
                </c:pt>
                <c:pt idx="413">
                  <c:v>9</c:v>
                </c:pt>
                <c:pt idx="414">
                  <c:v>14</c:v>
                </c:pt>
                <c:pt idx="415">
                  <c:v>6</c:v>
                </c:pt>
                <c:pt idx="416">
                  <c:v>1</c:v>
                </c:pt>
                <c:pt idx="417">
                  <c:v>1</c:v>
                </c:pt>
                <c:pt idx="418">
                  <c:v>0</c:v>
                </c:pt>
                <c:pt idx="419">
                  <c:v>3</c:v>
                </c:pt>
                <c:pt idx="420">
                  <c:v>3</c:v>
                </c:pt>
                <c:pt idx="421">
                  <c:v>3</c:v>
                </c:pt>
                <c:pt idx="422">
                  <c:v>2</c:v>
                </c:pt>
                <c:pt idx="423">
                  <c:v>1</c:v>
                </c:pt>
                <c:pt idx="424">
                  <c:v>14</c:v>
                </c:pt>
                <c:pt idx="425">
                  <c:v>6</c:v>
                </c:pt>
                <c:pt idx="426">
                  <c:v>9</c:v>
                </c:pt>
                <c:pt idx="427">
                  <c:v>3</c:v>
                </c:pt>
                <c:pt idx="428">
                  <c:v>8</c:v>
                </c:pt>
                <c:pt idx="429">
                  <c:v>3</c:v>
                </c:pt>
                <c:pt idx="430">
                  <c:v>6</c:v>
                </c:pt>
                <c:pt idx="431">
                  <c:v>3</c:v>
                </c:pt>
                <c:pt idx="432">
                  <c:v>7</c:v>
                </c:pt>
                <c:pt idx="433">
                  <c:v>4</c:v>
                </c:pt>
                <c:pt idx="434">
                  <c:v>9</c:v>
                </c:pt>
                <c:pt idx="435">
                  <c:v>7</c:v>
                </c:pt>
                <c:pt idx="436">
                  <c:v>4</c:v>
                </c:pt>
                <c:pt idx="437">
                  <c:v>9</c:v>
                </c:pt>
                <c:pt idx="438">
                  <c:v>3</c:v>
                </c:pt>
                <c:pt idx="439">
                  <c:v>6</c:v>
                </c:pt>
                <c:pt idx="440">
                  <c:v>0</c:v>
                </c:pt>
                <c:pt idx="441">
                  <c:v>1</c:v>
                </c:pt>
                <c:pt idx="442">
                  <c:v>0</c:v>
                </c:pt>
                <c:pt idx="443">
                  <c:v>0</c:v>
                </c:pt>
                <c:pt idx="444">
                  <c:v>0</c:v>
                </c:pt>
                <c:pt idx="445">
                  <c:v>1</c:v>
                </c:pt>
                <c:pt idx="446">
                  <c:v>4</c:v>
                </c:pt>
                <c:pt idx="447">
                  <c:v>1</c:v>
                </c:pt>
                <c:pt idx="448">
                  <c:v>2</c:v>
                </c:pt>
                <c:pt idx="449">
                  <c:v>2</c:v>
                </c:pt>
                <c:pt idx="450">
                  <c:v>1</c:v>
                </c:pt>
                <c:pt idx="451">
                  <c:v>3</c:v>
                </c:pt>
                <c:pt idx="452">
                  <c:v>0</c:v>
                </c:pt>
                <c:pt idx="453">
                  <c:v>7</c:v>
                </c:pt>
                <c:pt idx="454">
                  <c:v>3</c:v>
                </c:pt>
                <c:pt idx="455">
                  <c:v>2</c:v>
                </c:pt>
                <c:pt idx="456">
                  <c:v>5</c:v>
                </c:pt>
                <c:pt idx="457">
                  <c:v>5</c:v>
                </c:pt>
                <c:pt idx="458">
                  <c:v>5</c:v>
                </c:pt>
                <c:pt idx="459">
                  <c:v>1</c:v>
                </c:pt>
                <c:pt idx="460">
                  <c:v>5</c:v>
                </c:pt>
                <c:pt idx="461">
                  <c:v>7</c:v>
                </c:pt>
                <c:pt idx="462">
                  <c:v>3</c:v>
                </c:pt>
                <c:pt idx="463">
                  <c:v>4</c:v>
                </c:pt>
                <c:pt idx="464">
                  <c:v>4</c:v>
                </c:pt>
                <c:pt idx="465">
                  <c:v>4</c:v>
                </c:pt>
                <c:pt idx="466">
                  <c:v>3</c:v>
                </c:pt>
                <c:pt idx="467">
                  <c:v>3</c:v>
                </c:pt>
                <c:pt idx="468">
                  <c:v>2</c:v>
                </c:pt>
                <c:pt idx="469">
                  <c:v>1</c:v>
                </c:pt>
                <c:pt idx="470">
                  <c:v>1</c:v>
                </c:pt>
                <c:pt idx="471">
                  <c:v>4</c:v>
                </c:pt>
                <c:pt idx="472">
                  <c:v>0</c:v>
                </c:pt>
                <c:pt idx="473">
                  <c:v>5</c:v>
                </c:pt>
                <c:pt idx="474">
                  <c:v>2</c:v>
                </c:pt>
                <c:pt idx="475">
                  <c:v>1</c:v>
                </c:pt>
                <c:pt idx="476">
                  <c:v>5</c:v>
                </c:pt>
                <c:pt idx="477">
                  <c:v>7</c:v>
                </c:pt>
                <c:pt idx="478">
                  <c:v>1</c:v>
                </c:pt>
                <c:pt idx="479">
                  <c:v>4</c:v>
                </c:pt>
                <c:pt idx="480">
                  <c:v>3</c:v>
                </c:pt>
                <c:pt idx="481">
                  <c:v>2</c:v>
                </c:pt>
                <c:pt idx="482">
                  <c:v>1</c:v>
                </c:pt>
                <c:pt idx="483">
                  <c:v>1</c:v>
                </c:pt>
                <c:pt idx="484">
                  <c:v>3</c:v>
                </c:pt>
                <c:pt idx="485">
                  <c:v>6</c:v>
                </c:pt>
                <c:pt idx="486">
                  <c:v>1</c:v>
                </c:pt>
                <c:pt idx="487">
                  <c:v>5</c:v>
                </c:pt>
                <c:pt idx="488">
                  <c:v>8</c:v>
                </c:pt>
                <c:pt idx="489">
                  <c:v>6</c:v>
                </c:pt>
                <c:pt idx="490">
                  <c:v>4</c:v>
                </c:pt>
                <c:pt idx="491">
                  <c:v>5</c:v>
                </c:pt>
                <c:pt idx="492">
                  <c:v>6</c:v>
                </c:pt>
                <c:pt idx="493">
                  <c:v>6</c:v>
                </c:pt>
                <c:pt idx="494">
                  <c:v>16</c:v>
                </c:pt>
                <c:pt idx="495">
                  <c:v>13</c:v>
                </c:pt>
                <c:pt idx="496">
                  <c:v>6</c:v>
                </c:pt>
                <c:pt idx="497">
                  <c:v>9</c:v>
                </c:pt>
                <c:pt idx="498">
                  <c:v>9</c:v>
                </c:pt>
                <c:pt idx="499">
                  <c:v>7</c:v>
                </c:pt>
                <c:pt idx="500">
                  <c:v>14</c:v>
                </c:pt>
                <c:pt idx="501">
                  <c:v>7</c:v>
                </c:pt>
                <c:pt idx="502">
                  <c:v>12</c:v>
                </c:pt>
                <c:pt idx="503">
                  <c:v>9</c:v>
                </c:pt>
                <c:pt idx="504">
                  <c:v>12</c:v>
                </c:pt>
                <c:pt idx="505">
                  <c:v>6</c:v>
                </c:pt>
                <c:pt idx="506">
                  <c:v>12</c:v>
                </c:pt>
                <c:pt idx="507">
                  <c:v>9</c:v>
                </c:pt>
                <c:pt idx="508">
                  <c:v>8</c:v>
                </c:pt>
                <c:pt idx="509">
                  <c:v>11</c:v>
                </c:pt>
                <c:pt idx="510">
                  <c:v>9</c:v>
                </c:pt>
                <c:pt idx="511">
                  <c:v>6</c:v>
                </c:pt>
                <c:pt idx="512">
                  <c:v>4</c:v>
                </c:pt>
                <c:pt idx="513">
                  <c:v>13</c:v>
                </c:pt>
                <c:pt idx="514">
                  <c:v>3</c:v>
                </c:pt>
                <c:pt idx="515">
                  <c:v>10</c:v>
                </c:pt>
                <c:pt idx="516">
                  <c:v>7</c:v>
                </c:pt>
                <c:pt idx="517">
                  <c:v>11</c:v>
                </c:pt>
                <c:pt idx="518">
                  <c:v>5</c:v>
                </c:pt>
                <c:pt idx="519">
                  <c:v>4</c:v>
                </c:pt>
                <c:pt idx="520">
                  <c:v>6</c:v>
                </c:pt>
                <c:pt idx="521">
                  <c:v>2</c:v>
                </c:pt>
                <c:pt idx="522">
                  <c:v>6</c:v>
                </c:pt>
                <c:pt idx="523">
                  <c:v>0</c:v>
                </c:pt>
                <c:pt idx="524">
                  <c:v>1</c:v>
                </c:pt>
                <c:pt idx="525">
                  <c:v>1</c:v>
                </c:pt>
                <c:pt idx="526">
                  <c:v>1</c:v>
                </c:pt>
              </c:numCache>
            </c:numRef>
          </c:val>
        </c:ser>
        <c:dLbls>
          <c:showLegendKey val="0"/>
          <c:showVal val="0"/>
          <c:showCatName val="0"/>
          <c:showSerName val="0"/>
          <c:showPercent val="0"/>
          <c:showBubbleSize val="0"/>
        </c:dLbls>
        <c:gapWidth val="150"/>
        <c:axId val="144952320"/>
        <c:axId val="145032320"/>
      </c:barChart>
      <c:catAx>
        <c:axId val="144952320"/>
        <c:scaling>
          <c:orientation val="minMax"/>
        </c:scaling>
        <c:delete val="0"/>
        <c:axPos val="b"/>
        <c:title>
          <c:tx>
            <c:rich>
              <a:bodyPr rot="0"/>
              <a:lstStyle/>
              <a:p>
                <a:pPr>
                  <a:defRPr lang="en-GB" sz="1000" b="1" strike="noStrike" spc="-1">
                    <a:solidFill>
                      <a:srgbClr val="000000"/>
                    </a:solidFill>
                    <a:latin typeface="Calibri"/>
                    <a:ea typeface="DejaVu Sans"/>
                  </a:defRPr>
                </a:pPr>
                <a:r>
                  <a:rPr lang="en-GB" sz="1000" b="1" strike="noStrike" spc="-1">
                    <a:solidFill>
                      <a:srgbClr val="000000"/>
                    </a:solidFill>
                    <a:latin typeface="Calibri"/>
                    <a:ea typeface="DejaVu Sans"/>
                  </a:rPr>
                  <a:t>Inscribed dates</a:t>
                </a:r>
              </a:p>
            </c:rich>
          </c:tx>
          <c:layout/>
          <c:overlay val="0"/>
          <c:spPr>
            <a:noFill/>
            <a:ln w="0">
              <a:noFill/>
            </a:ln>
          </c:spPr>
        </c:title>
        <c:numFmt formatCode="General" sourceLinked="0"/>
        <c:majorTickMark val="out"/>
        <c:minorTickMark val="none"/>
        <c:tickLblPos val="nextTo"/>
        <c:spPr>
          <a:ln w="6480">
            <a:solidFill>
              <a:srgbClr val="8B8B8B"/>
            </a:solidFill>
            <a:round/>
          </a:ln>
        </c:spPr>
        <c:txPr>
          <a:bodyPr/>
          <a:lstStyle/>
          <a:p>
            <a:pPr>
              <a:defRPr sz="1000" b="0" strike="noStrike" spc="-1">
                <a:solidFill>
                  <a:srgbClr val="000000"/>
                </a:solidFill>
                <a:latin typeface="Calibri"/>
                <a:ea typeface="DejaVu Sans"/>
              </a:defRPr>
            </a:pPr>
            <a:endParaRPr lang="en-US"/>
          </a:p>
        </c:txPr>
        <c:crossAx val="145032320"/>
        <c:crosses val="autoZero"/>
        <c:auto val="1"/>
        <c:lblAlgn val="ctr"/>
        <c:lblOffset val="100"/>
        <c:noMultiLvlLbl val="0"/>
      </c:catAx>
      <c:valAx>
        <c:axId val="145032320"/>
        <c:scaling>
          <c:orientation val="minMax"/>
        </c:scaling>
        <c:delete val="0"/>
        <c:axPos val="l"/>
        <c:majorGridlines>
          <c:spPr>
            <a:ln w="19080">
              <a:solidFill>
                <a:srgbClr val="8B8B8B"/>
              </a:solidFill>
              <a:round/>
            </a:ln>
          </c:spPr>
        </c:majorGridlines>
        <c:minorGridlines>
          <c:spPr>
            <a:ln w="3240">
              <a:solidFill>
                <a:srgbClr val="BCBCBC"/>
              </a:solidFill>
              <a:round/>
            </a:ln>
          </c:spPr>
        </c:minorGridlines>
        <c:title>
          <c:tx>
            <c:rich>
              <a:bodyPr rot="-5400000"/>
              <a:lstStyle/>
              <a:p>
                <a:pPr>
                  <a:defRPr lang="en-US" sz="1000" b="1" strike="noStrike" spc="-1">
                    <a:solidFill>
                      <a:srgbClr val="000000"/>
                    </a:solidFill>
                    <a:latin typeface="Calibri"/>
                    <a:ea typeface="DejaVu Sans"/>
                  </a:defRPr>
                </a:pPr>
                <a:r>
                  <a:rPr lang="en-US" sz="1000" b="1" strike="noStrike" spc="-1">
                    <a:solidFill>
                      <a:srgbClr val="000000"/>
                    </a:solidFill>
                    <a:latin typeface="Calibri"/>
                    <a:ea typeface="DejaVu Sans"/>
                  </a:rPr>
                  <a:t>Frequency</a:t>
                </a:r>
              </a:p>
            </c:rich>
          </c:tx>
          <c:layout/>
          <c:overlay val="0"/>
          <c:spPr>
            <a:noFill/>
            <a:ln w="0">
              <a:noFill/>
            </a:ln>
          </c:spPr>
        </c:title>
        <c:numFmt formatCode="General" sourceLinked="0"/>
        <c:majorTickMark val="out"/>
        <c:minorTickMark val="none"/>
        <c:tickLblPos val="nextTo"/>
        <c:spPr>
          <a:ln w="6480">
            <a:solidFill>
              <a:srgbClr val="8B8B8B"/>
            </a:solidFill>
            <a:round/>
          </a:ln>
        </c:spPr>
        <c:txPr>
          <a:bodyPr/>
          <a:lstStyle/>
          <a:p>
            <a:pPr>
              <a:defRPr sz="1000" b="0" strike="noStrike" spc="-1">
                <a:solidFill>
                  <a:srgbClr val="000000"/>
                </a:solidFill>
                <a:latin typeface="Calibri"/>
                <a:ea typeface="DejaVu Sans"/>
              </a:defRPr>
            </a:pPr>
            <a:endParaRPr lang="en-US"/>
          </a:p>
        </c:txPr>
        <c:crossAx val="144952320"/>
        <c:crosses val="autoZero"/>
        <c:crossBetween val="between"/>
      </c:valAx>
      <c:spPr>
        <a:solidFill>
          <a:srgbClr val="FFFFFF"/>
        </a:solidFill>
        <a:ln w="0">
          <a:noFill/>
        </a:ln>
      </c:spPr>
    </c:plotArea>
    <c:legend>
      <c:legendPos val="r"/>
      <c:layout/>
      <c:overlay val="0"/>
      <c:spPr>
        <a:noFill/>
        <a:ln w="0">
          <a:noFill/>
        </a:ln>
      </c:spPr>
      <c:txPr>
        <a:bodyPr/>
        <a:lstStyle/>
        <a:p>
          <a:pPr>
            <a:defRPr sz="1000" b="0" strike="noStrike" spc="-1">
              <a:solidFill>
                <a:srgbClr val="000000"/>
              </a:solidFill>
              <a:latin typeface="Calibri"/>
              <a:ea typeface="DejaVu Sans"/>
            </a:defRPr>
          </a:pPr>
          <a:endParaRPr lang="en-US"/>
        </a:p>
      </c:txPr>
    </c:legend>
    <c:plotVisOnly val="1"/>
    <c:dispBlanksAs val="gap"/>
    <c:showDLblsOverMax val="1"/>
  </c:chart>
  <c:spPr>
    <a:solidFill>
      <a:srgbClr val="E7E6E6">
        <a:alpha val="56000"/>
      </a:srgbClr>
    </a:solidFill>
    <a:ln w="31680">
      <a:solidFill>
        <a:srgbClr val="4472C4"/>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oxbuildingsrec.maps.arcgis.com/apps/webappviewer/index.html?id=4ba9fe0f7d544403a228a1e2541f0681"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343080</xdr:colOff>
      <xdr:row>25</xdr:row>
      <xdr:rowOff>95760</xdr:rowOff>
    </xdr:from>
    <xdr:to>
      <xdr:col>19</xdr:col>
      <xdr:colOff>14400</xdr:colOff>
      <xdr:row>27</xdr:row>
      <xdr:rowOff>52920</xdr:rowOff>
    </xdr:to>
    <xdr:pic>
      <xdr:nvPicPr>
        <xdr:cNvPr id="2" name="Picture 1"/>
        <xdr:cNvPicPr/>
      </xdr:nvPicPr>
      <xdr:blipFill>
        <a:blip xmlns:r="http://schemas.openxmlformats.org/officeDocument/2006/relationships" r:embed="rId1"/>
        <a:srcRect l="3171" t="16702"/>
        <a:stretch/>
      </xdr:blipFill>
      <xdr:spPr>
        <a:xfrm>
          <a:off x="11350080" y="4362480"/>
          <a:ext cx="282960" cy="280800"/>
        </a:xfrm>
        <a:prstGeom prst="rect">
          <a:avLst/>
        </a:prstGeom>
        <a:ln w="0">
          <a:solidFill>
            <a:srgbClr val="BFBFBF"/>
          </a:solidFill>
        </a:ln>
      </xdr:spPr>
    </xdr:pic>
    <xdr:clientData/>
  </xdr:twoCellAnchor>
  <xdr:twoCellAnchor editAs="oneCell">
    <xdr:from>
      <xdr:col>6</xdr:col>
      <xdr:colOff>571680</xdr:colOff>
      <xdr:row>16</xdr:row>
      <xdr:rowOff>48240</xdr:rowOff>
    </xdr:from>
    <xdr:to>
      <xdr:col>7</xdr:col>
      <xdr:colOff>243000</xdr:colOff>
      <xdr:row>18</xdr:row>
      <xdr:rowOff>5040</xdr:rowOff>
    </xdr:to>
    <xdr:pic>
      <xdr:nvPicPr>
        <xdr:cNvPr id="3" name="Picture 2"/>
        <xdr:cNvPicPr/>
      </xdr:nvPicPr>
      <xdr:blipFill>
        <a:blip xmlns:r="http://schemas.openxmlformats.org/officeDocument/2006/relationships" r:embed="rId1"/>
        <a:srcRect l="3171" t="16702"/>
        <a:stretch/>
      </xdr:blipFill>
      <xdr:spPr>
        <a:xfrm>
          <a:off x="4240800" y="2857320"/>
          <a:ext cx="282600" cy="280800"/>
        </a:xfrm>
        <a:prstGeom prst="rect">
          <a:avLst/>
        </a:prstGeom>
        <a:ln w="0">
          <a:solidFill>
            <a:srgbClr val="BFBFBF"/>
          </a:solidFill>
        </a:ln>
      </xdr:spPr>
    </xdr:pic>
    <xdr:clientData/>
  </xdr:twoCellAnchor>
  <xdr:twoCellAnchor editAs="absolute">
    <xdr:from>
      <xdr:col>9</xdr:col>
      <xdr:colOff>0</xdr:colOff>
      <xdr:row>20</xdr:row>
      <xdr:rowOff>38520</xdr:rowOff>
    </xdr:from>
    <xdr:to>
      <xdr:col>9</xdr:col>
      <xdr:colOff>223560</xdr:colOff>
      <xdr:row>22</xdr:row>
      <xdr:rowOff>3960</xdr:rowOff>
    </xdr:to>
    <xdr:pic>
      <xdr:nvPicPr>
        <xdr:cNvPr id="4" name="Picture 4"/>
        <xdr:cNvPicPr/>
      </xdr:nvPicPr>
      <xdr:blipFill>
        <a:blip xmlns:r="http://schemas.openxmlformats.org/officeDocument/2006/relationships" r:embed="rId2"/>
        <a:stretch/>
      </xdr:blipFill>
      <xdr:spPr>
        <a:xfrm>
          <a:off x="5503680" y="3495600"/>
          <a:ext cx="223560" cy="289080"/>
        </a:xfrm>
        <a:prstGeom prst="rect">
          <a:avLst/>
        </a:prstGeom>
        <a:ln w="12600">
          <a:solidFill>
            <a:srgbClr val="BFBFBF"/>
          </a:solidFill>
          <a:round/>
        </a:ln>
      </xdr:spPr>
    </xdr:pic>
    <xdr:clientData/>
  </xdr:twoCellAnchor>
  <xdr:twoCellAnchor editAs="oneCell">
    <xdr:from>
      <xdr:col>8</xdr:col>
      <xdr:colOff>343080</xdr:colOff>
      <xdr:row>25</xdr:row>
      <xdr:rowOff>95760</xdr:rowOff>
    </xdr:from>
    <xdr:to>
      <xdr:col>8</xdr:col>
      <xdr:colOff>528480</xdr:colOff>
      <xdr:row>26</xdr:row>
      <xdr:rowOff>148320</xdr:rowOff>
    </xdr:to>
    <xdr:pic>
      <xdr:nvPicPr>
        <xdr:cNvPr id="5" name="Picture 5"/>
        <xdr:cNvPicPr/>
      </xdr:nvPicPr>
      <xdr:blipFill>
        <a:blip xmlns:r="http://schemas.openxmlformats.org/officeDocument/2006/relationships" r:embed="rId3"/>
        <a:srcRect t="11359" r="9091" b="1336"/>
        <a:stretch/>
      </xdr:blipFill>
      <xdr:spPr>
        <a:xfrm>
          <a:off x="5235120" y="4362480"/>
          <a:ext cx="185400" cy="214200"/>
        </a:xfrm>
        <a:prstGeom prst="rect">
          <a:avLst/>
        </a:prstGeom>
        <a:ln w="19080">
          <a:solidFill>
            <a:srgbClr val="BFBFBF"/>
          </a:solidFill>
          <a:round/>
        </a:ln>
      </xdr:spPr>
    </xdr:pic>
    <xdr:clientData/>
  </xdr:twoCellAnchor>
  <xdr:twoCellAnchor editAs="oneCell">
    <xdr:from>
      <xdr:col>18</xdr:col>
      <xdr:colOff>76320</xdr:colOff>
      <xdr:row>5</xdr:row>
      <xdr:rowOff>92520</xdr:rowOff>
    </xdr:from>
    <xdr:to>
      <xdr:col>27</xdr:col>
      <xdr:colOff>176760</xdr:colOff>
      <xdr:row>20</xdr:row>
      <xdr:rowOff>119520</xdr:rowOff>
    </xdr:to>
    <xdr:pic>
      <xdr:nvPicPr>
        <xdr:cNvPr id="6" name="Picture 6"/>
        <xdr:cNvPicPr/>
      </xdr:nvPicPr>
      <xdr:blipFill>
        <a:blip xmlns:r="http://schemas.openxmlformats.org/officeDocument/2006/relationships" r:embed="rId4"/>
        <a:stretch/>
      </xdr:blipFill>
      <xdr:spPr>
        <a:xfrm>
          <a:off x="11083320" y="1019160"/>
          <a:ext cx="5604120" cy="2557440"/>
        </a:xfrm>
        <a:prstGeom prst="rect">
          <a:avLst/>
        </a:prstGeom>
        <a:ln w="28440">
          <a:solidFill>
            <a:srgbClr val="BFBFBF"/>
          </a:solidFill>
          <a:round/>
        </a:ln>
      </xdr:spPr>
    </xdr:pic>
    <xdr:clientData/>
  </xdr:twoCellAnchor>
  <xdr:twoCellAnchor editAs="oneCell">
    <xdr:from>
      <xdr:col>27</xdr:col>
      <xdr:colOff>333360</xdr:colOff>
      <xdr:row>5</xdr:row>
      <xdr:rowOff>73440</xdr:rowOff>
    </xdr:from>
    <xdr:to>
      <xdr:col>36</xdr:col>
      <xdr:colOff>405360</xdr:colOff>
      <xdr:row>20</xdr:row>
      <xdr:rowOff>91080</xdr:rowOff>
    </xdr:to>
    <xdr:pic>
      <xdr:nvPicPr>
        <xdr:cNvPr id="7" name="Picture 8"/>
        <xdr:cNvPicPr/>
      </xdr:nvPicPr>
      <xdr:blipFill>
        <a:blip xmlns:r="http://schemas.openxmlformats.org/officeDocument/2006/relationships" r:embed="rId5"/>
        <a:stretch/>
      </xdr:blipFill>
      <xdr:spPr>
        <a:xfrm>
          <a:off x="16844040" y="1000080"/>
          <a:ext cx="5575680" cy="2548080"/>
        </a:xfrm>
        <a:prstGeom prst="rect">
          <a:avLst/>
        </a:prstGeom>
        <a:ln w="28440">
          <a:solidFill>
            <a:srgbClr val="BFBFBF"/>
          </a:solidFill>
          <a:rou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28455</xdr:colOff>
      <xdr:row>0</xdr:row>
      <xdr:rowOff>152340</xdr:rowOff>
    </xdr:from>
    <xdr:to>
      <xdr:col>34</xdr:col>
      <xdr:colOff>32775</xdr:colOff>
      <xdr:row>41</xdr:row>
      <xdr:rowOff>45420</xdr:rowOff>
    </xdr:to>
    <xdr:graphicFrame macro="">
      <xdr:nvGraphicFramePr>
        <xdr:cNvPr id="6"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37980</xdr:colOff>
      <xdr:row>42</xdr:row>
      <xdr:rowOff>64170</xdr:rowOff>
    </xdr:from>
    <xdr:to>
      <xdr:col>34</xdr:col>
      <xdr:colOff>23580</xdr:colOff>
      <xdr:row>50</xdr:row>
      <xdr:rowOff>26010</xdr:rowOff>
    </xdr:to>
    <xdr:sp macro="" textlink="">
      <xdr:nvSpPr>
        <xdr:cNvPr id="7" name="TextBox 2"/>
        <xdr:cNvSpPr/>
      </xdr:nvSpPr>
      <xdr:spPr>
        <a:xfrm>
          <a:off x="5457705" y="7341270"/>
          <a:ext cx="13349175" cy="1257240"/>
        </a:xfrm>
        <a:prstGeom prst="rect">
          <a:avLst/>
        </a:prstGeom>
        <a:solidFill>
          <a:srgbClr val="F0F4FA"/>
        </a:solidFill>
        <a:ln w="28440">
          <a:solidFill>
            <a:srgbClr val="4472C4"/>
          </a:solidFill>
          <a:round/>
        </a:ln>
        <a:effectLst>
          <a:outerShdw blurRad="355680" dist="240812" dir="2700000" rotWithShape="0">
            <a:srgbClr val="000000">
              <a:alpha val="23000"/>
            </a:srgbClr>
          </a:outerShdw>
        </a:effectLst>
      </xdr:spPr>
      <xdr:style>
        <a:lnRef idx="0">
          <a:scrgbClr r="0" g="0" b="0"/>
        </a:lnRef>
        <a:fillRef idx="0">
          <a:scrgbClr r="0" g="0" b="0"/>
        </a:fillRef>
        <a:effectRef idx="0">
          <a:scrgbClr r="0" g="0" b="0"/>
        </a:effectRef>
        <a:fontRef idx="minor"/>
      </xdr:style>
      <xdr:txBody>
        <a:bodyPr vertOverflow="clip" lIns="90000" tIns="45000" rIns="90000" bIns="45000" anchor="t">
          <a:noAutofit/>
        </a:bodyPr>
        <a:lstStyle/>
        <a:p>
          <a:pPr algn="ctr">
            <a:lnSpc>
              <a:spcPct val="100000"/>
            </a:lnSpc>
          </a:pPr>
          <a:r>
            <a:rPr lang="en-GB" sz="1600" b="1" strike="noStrike" spc="-1">
              <a:solidFill>
                <a:schemeClr val="dk1"/>
              </a:solidFill>
              <a:latin typeface="Calibri"/>
              <a:ea typeface="DejaVu Sans"/>
            </a:rPr>
            <a:t>The bar chart shows the frequency of each year date between 1500 and 2023 recorded in the Master Data Record.</a:t>
          </a:r>
          <a:endParaRPr lang="en-GB" sz="1600" b="0" strike="noStrike" spc="-1">
            <a:latin typeface="Times New Roman"/>
          </a:endParaRPr>
        </a:p>
        <a:p>
          <a:pPr>
            <a:lnSpc>
              <a:spcPct val="100000"/>
            </a:lnSpc>
          </a:pPr>
          <a:r>
            <a:rPr lang="en-GB" sz="1400" b="0" strike="noStrike" spc="-1">
              <a:solidFill>
                <a:schemeClr val="dk1"/>
              </a:solidFill>
              <a:latin typeface="Calibri"/>
              <a:ea typeface="DejaVu Sans"/>
            </a:rPr>
            <a:t>Changes in frequency in any year can be attributed to changes in building activity, although frequency is also affected by changing fashions for displaying dates. Also dates may not always refer to construction as sometimes they represent a marriage or other special occasion. They may also represent only an estimated date of construction.  </a:t>
          </a:r>
          <a:endParaRPr lang="en-GB" sz="1400" b="0" strike="noStrike" spc="-1">
            <a:latin typeface="Times New Roman"/>
          </a:endParaRPr>
        </a:p>
        <a:p>
          <a:pPr>
            <a:lnSpc>
              <a:spcPct val="100000"/>
            </a:lnSpc>
          </a:pPr>
          <a:r>
            <a:rPr lang="en-GB" sz="1200" b="0" i="1" strike="noStrike" spc="-1">
              <a:solidFill>
                <a:schemeClr val="dk1"/>
              </a:solidFill>
              <a:latin typeface="Calibri"/>
              <a:ea typeface="DejaVu Sans"/>
            </a:rPr>
            <a:t>The data represents only those records so far collected, rather than all inscribed dates in Oxfordshire. Our goal is to record as near to all of Oxfordshire's inscribed dates as possible. </a:t>
          </a:r>
          <a:endParaRPr lang="en-GB" sz="1200" b="0" strike="noStrike" spc="-1">
            <a:latin typeface="Times New Roman"/>
          </a:endParaRPr>
        </a:p>
        <a:p>
          <a:pPr>
            <a:lnSpc>
              <a:spcPct val="100000"/>
            </a:lnSpc>
          </a:pPr>
          <a:r>
            <a:rPr lang="en-GB" sz="1200" b="0" i="1" strike="noStrike" spc="-1">
              <a:solidFill>
                <a:schemeClr val="dk1"/>
              </a:solidFill>
              <a:latin typeface="Calibri"/>
              <a:ea typeface="DejaVu Sans"/>
            </a:rPr>
            <a:t>Only single dates are represented, for instance if an inscribed date includes more than one date it is </a:t>
          </a:r>
          <a:r>
            <a:rPr lang="en-GB" sz="1200" b="0" i="1" u="sng" strike="noStrike" spc="-1">
              <a:solidFill>
                <a:schemeClr val="dk1"/>
              </a:solidFill>
              <a:uFillTx/>
              <a:latin typeface="Calibri"/>
              <a:ea typeface="DejaVu Sans"/>
            </a:rPr>
            <a:t>not</a:t>
          </a:r>
          <a:r>
            <a:rPr lang="en-GB" sz="1200" b="0" i="1" strike="noStrike" spc="-1">
              <a:solidFill>
                <a:schemeClr val="dk1"/>
              </a:solidFill>
              <a:latin typeface="Calibri"/>
              <a:ea typeface="DejaVu Sans"/>
            </a:rPr>
            <a:t> included in the chart e.g. IST0131  with  '1864+1977' </a:t>
          </a:r>
          <a:endParaRPr lang="en-GB" sz="12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523226</xdr:colOff>
      <xdr:row>48</xdr:row>
      <xdr:rowOff>38100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09600" y="1123950"/>
          <a:ext cx="9057626" cy="6838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AppData\Local\Temp\pid-17352\Datestones%20Master%2024%20June%202023%20with%20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RECORD"/>
      <sheetName val="Instructions for Use"/>
      <sheetName val="Chart of date frequencies"/>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historicengland.org.uk/listing/the-list/list-entry/1053235" TargetMode="External"/><Relationship Id="rId299" Type="http://schemas.openxmlformats.org/officeDocument/2006/relationships/hyperlink" Target="https://historicengland.org.uk/listing/the-list/list-entry/1047104" TargetMode="External"/><Relationship Id="rId21" Type="http://schemas.openxmlformats.org/officeDocument/2006/relationships/hyperlink" Target="https://historicengland.org.uk/listing/the-list/list-entry/1199601" TargetMode="External"/><Relationship Id="rId63" Type="http://schemas.openxmlformats.org/officeDocument/2006/relationships/hyperlink" Target="https://historicengland.org.uk/listing/the-list/list-entry/1368517" TargetMode="External"/><Relationship Id="rId159" Type="http://schemas.openxmlformats.org/officeDocument/2006/relationships/hyperlink" Target="https://historicengland.org.uk/listing/the-list/list-entry/1286132" TargetMode="External"/><Relationship Id="rId324" Type="http://schemas.openxmlformats.org/officeDocument/2006/relationships/hyperlink" Target="https://historicengland.org.uk/listing/the-list/list-entry/1369352" TargetMode="External"/><Relationship Id="rId366" Type="http://schemas.openxmlformats.org/officeDocument/2006/relationships/hyperlink" Target="https://historicengland.org.uk/listing/the-list/list-entry/1412747" TargetMode="External"/><Relationship Id="rId531" Type="http://schemas.openxmlformats.org/officeDocument/2006/relationships/hyperlink" Target="https://historicengland.org.uk/listing/the-list/list-entry/1048611?section=official-list-entry" TargetMode="External"/><Relationship Id="rId573" Type="http://schemas.openxmlformats.org/officeDocument/2006/relationships/hyperlink" Target="https://historicengland.org.uk/listing/the-list/list-entry/1369012" TargetMode="External"/><Relationship Id="rId629" Type="http://schemas.openxmlformats.org/officeDocument/2006/relationships/hyperlink" Target="https://obr.org.uk/wp-content/uploads/2026/01/1568.jpg" TargetMode="External"/><Relationship Id="rId170" Type="http://schemas.openxmlformats.org/officeDocument/2006/relationships/hyperlink" Target="https://historicengland.org.uk/listing/the-list/list-entry/1048423?section=official-list-entry" TargetMode="External"/><Relationship Id="rId226" Type="http://schemas.openxmlformats.org/officeDocument/2006/relationships/hyperlink" Target="https://historicengland.org.uk/listing/the-list/list-entry/1283678" TargetMode="External"/><Relationship Id="rId433" Type="http://schemas.openxmlformats.org/officeDocument/2006/relationships/hyperlink" Target="https://historicengland.org.uk/listing/the-list/list-entry/1047140?section=official-list-entry" TargetMode="External"/><Relationship Id="rId268" Type="http://schemas.openxmlformats.org/officeDocument/2006/relationships/hyperlink" Target="https://historicengland.org.uk/listing/the-list/list-entry/1046651" TargetMode="External"/><Relationship Id="rId475" Type="http://schemas.openxmlformats.org/officeDocument/2006/relationships/hyperlink" Target="https://historicengland.org.uk/listing/the-list/list-entry/1047125" TargetMode="External"/><Relationship Id="rId640" Type="http://schemas.openxmlformats.org/officeDocument/2006/relationships/hyperlink" Target="https://historicengland.org.uk/listing/the-list/list-entry/1210939?section=official-list-entry" TargetMode="External"/><Relationship Id="rId32" Type="http://schemas.openxmlformats.org/officeDocument/2006/relationships/hyperlink" Target="https://historicengland.org.uk/listing/the-list/list-entry/1199995" TargetMode="External"/><Relationship Id="rId74" Type="http://schemas.openxmlformats.org/officeDocument/2006/relationships/hyperlink" Target="https://historicengland.org.uk/listing/the-list/list-entry/1199654" TargetMode="External"/><Relationship Id="rId128" Type="http://schemas.openxmlformats.org/officeDocument/2006/relationships/hyperlink" Target="https://historicengland.org.uk/listing/the-list/list-entry/1193669" TargetMode="External"/><Relationship Id="rId335" Type="http://schemas.openxmlformats.org/officeDocument/2006/relationships/hyperlink" Target="https://historicengland.org.uk/listing/the-list/list-entry/1369396" TargetMode="External"/><Relationship Id="rId377" Type="http://schemas.openxmlformats.org/officeDocument/2006/relationships/hyperlink" Target="https://historicengland.org.uk/listing/the-list/list-entry/1046676" TargetMode="External"/><Relationship Id="rId500" Type="http://schemas.openxmlformats.org/officeDocument/2006/relationships/hyperlink" Target="http://www.headington.org.uk/history/shops/whitchelo.htm" TargetMode="External"/><Relationship Id="rId542" Type="http://schemas.openxmlformats.org/officeDocument/2006/relationships/hyperlink" Target="https://historicengland.org.uk/listing/the-list/list-entry/1368066" TargetMode="External"/><Relationship Id="rId584" Type="http://schemas.openxmlformats.org/officeDocument/2006/relationships/hyperlink" Target="https://historicengland.org.uk/listing/the-list/list-entry/1289015?section=official-list-entry" TargetMode="External"/><Relationship Id="rId5" Type="http://schemas.openxmlformats.org/officeDocument/2006/relationships/hyperlink" Target="https://historicengland.org.uk/listing/the-list/list-entry/1048109" TargetMode="External"/><Relationship Id="rId181" Type="http://schemas.openxmlformats.org/officeDocument/2006/relationships/hyperlink" Target="https://historicengland.org.uk/listing/the-list/list-entry/1368528?section=official-list-entry" TargetMode="External"/><Relationship Id="rId237" Type="http://schemas.openxmlformats.org/officeDocument/2006/relationships/hyperlink" Target="https://historicengland.org.uk/listing/the-list/list-entry/1053409?section=official-list-entry" TargetMode="External"/><Relationship Id="rId402" Type="http://schemas.openxmlformats.org/officeDocument/2006/relationships/hyperlink" Target="https://historicengland.org.uk/listing/the-list/list-entry/1107880" TargetMode="External"/><Relationship Id="rId279" Type="http://schemas.openxmlformats.org/officeDocument/2006/relationships/hyperlink" Target="https://historicengland.org.uk/listing/the-list/list-entry/1047304" TargetMode="External"/><Relationship Id="rId444" Type="http://schemas.openxmlformats.org/officeDocument/2006/relationships/hyperlink" Target="https://historicengland.org.uk/listing/the-list/list-entry/1392912" TargetMode="External"/><Relationship Id="rId486" Type="http://schemas.openxmlformats.org/officeDocument/2006/relationships/hyperlink" Target="https://historicengland.org.uk/listing/the-list/list-entry/1046646" TargetMode="External"/><Relationship Id="rId43" Type="http://schemas.openxmlformats.org/officeDocument/2006/relationships/hyperlink" Target="https://obr.org.uk/wp-content/uploads/2026/01/1571.jpg" TargetMode="External"/><Relationship Id="rId139" Type="http://schemas.openxmlformats.org/officeDocument/2006/relationships/hyperlink" Target="https://historicengland.org.uk/listing/the-list/list-entry/1048342?section=official-list-entry" TargetMode="External"/><Relationship Id="rId290" Type="http://schemas.openxmlformats.org/officeDocument/2006/relationships/hyperlink" Target="https://historicengland.org.uk/listing/the-list/list-entry/1343630" TargetMode="External"/><Relationship Id="rId304" Type="http://schemas.openxmlformats.org/officeDocument/2006/relationships/hyperlink" Target="https://historicengland.org.uk/listing/the-list/list-entry/1369360" TargetMode="External"/><Relationship Id="rId346" Type="http://schemas.openxmlformats.org/officeDocument/2006/relationships/hyperlink" Target="https://www.path.ox.ac.uk/content/timeline" TargetMode="External"/><Relationship Id="rId388" Type="http://schemas.openxmlformats.org/officeDocument/2006/relationships/hyperlink" Target="https://historicengland.org.uk/listing/the-list/list-entry/1046762" TargetMode="External"/><Relationship Id="rId511" Type="http://schemas.openxmlformats.org/officeDocument/2006/relationships/hyperlink" Target="https://historicengland.org.uk/listing/the-list/list-entry/1402277?section=official-list-entry" TargetMode="External"/><Relationship Id="rId553" Type="http://schemas.openxmlformats.org/officeDocument/2006/relationships/hyperlink" Target="https://historicengland.org.uk/listing/the-list/list-entry/1182404" TargetMode="External"/><Relationship Id="rId609" Type="http://schemas.openxmlformats.org/officeDocument/2006/relationships/hyperlink" Target="https://historicengland.org.uk/listing/the-list/list-entry/1203683?section=official-list-entry" TargetMode="External"/><Relationship Id="rId85" Type="http://schemas.openxmlformats.org/officeDocument/2006/relationships/hyperlink" Target="https://historicengland.org.uk/listing/the-list/list-entry/1046487" TargetMode="External"/><Relationship Id="rId150" Type="http://schemas.openxmlformats.org/officeDocument/2006/relationships/hyperlink" Target="https://historicengland.org.uk/listing/the-list/list-entry/1193595" TargetMode="External"/><Relationship Id="rId192" Type="http://schemas.openxmlformats.org/officeDocument/2006/relationships/hyperlink" Target="https://historicengland.org.uk/listing/the-list/list-entry/1181453" TargetMode="External"/><Relationship Id="rId206" Type="http://schemas.openxmlformats.org/officeDocument/2006/relationships/hyperlink" Target="https://historicengland.org.uk/listing/the-list/list-entry/1047802?section=official-list-entry" TargetMode="External"/><Relationship Id="rId413" Type="http://schemas.openxmlformats.org/officeDocument/2006/relationships/hyperlink" Target="https://historicengland.org.uk/listing/the-list/list-entry/1047353" TargetMode="External"/><Relationship Id="rId595" Type="http://schemas.openxmlformats.org/officeDocument/2006/relationships/hyperlink" Target="https://historicengland.org.uk/listing/the-list/list-entry/1053083?section=official-list-entry" TargetMode="External"/><Relationship Id="rId248" Type="http://schemas.openxmlformats.org/officeDocument/2006/relationships/hyperlink" Target="https://historicengland.org.uk/listing/the-list/list-entry/1368798" TargetMode="External"/><Relationship Id="rId455" Type="http://schemas.openxmlformats.org/officeDocument/2006/relationships/hyperlink" Target="https://obr.org.uk/wp-content/uploads/2026/01/1579.jpg" TargetMode="External"/><Relationship Id="rId497" Type="http://schemas.openxmlformats.org/officeDocument/2006/relationships/hyperlink" Target="https://www.ruskin.ac.uk/story/jim-callaghan/" TargetMode="External"/><Relationship Id="rId620" Type="http://schemas.openxmlformats.org/officeDocument/2006/relationships/hyperlink" Target="https://historicengland.org.uk/listing/the-list/list-entry/1052899" TargetMode="External"/><Relationship Id="rId12" Type="http://schemas.openxmlformats.org/officeDocument/2006/relationships/hyperlink" Target="https://historicengland.org.uk/listing/the-list/list-entry/1048109" TargetMode="External"/><Relationship Id="rId108" Type="http://schemas.openxmlformats.org/officeDocument/2006/relationships/hyperlink" Target="https://historicengland.org.uk/listing/the-list/list-entry/1224756" TargetMode="External"/><Relationship Id="rId315" Type="http://schemas.openxmlformats.org/officeDocument/2006/relationships/hyperlink" Target="http://www.oxfordhistory.org.uk/streets/inscriptions/north/drinking_fountain.html" TargetMode="External"/><Relationship Id="rId357" Type="http://schemas.openxmlformats.org/officeDocument/2006/relationships/hyperlink" Target="https://historicengland.org.uk/listing/the-list/list-entry/1245327" TargetMode="External"/><Relationship Id="rId522" Type="http://schemas.openxmlformats.org/officeDocument/2006/relationships/hyperlink" Target="https://historicengland.org.uk/listing/the-list/list-entry/1048291?section=official-listing" TargetMode="External"/><Relationship Id="rId54" Type="http://schemas.openxmlformats.org/officeDocument/2006/relationships/hyperlink" Target="https://obr.org.uk/wp-content/uploads/2026/01/1593.jpg" TargetMode="External"/><Relationship Id="rId96" Type="http://schemas.openxmlformats.org/officeDocument/2006/relationships/hyperlink" Target="https://historicengland.org.uk/listing/the-list/list-entry/1059598" TargetMode="External"/><Relationship Id="rId161" Type="http://schemas.openxmlformats.org/officeDocument/2006/relationships/hyperlink" Target="https://historicengland.org.uk/listing/the-list/list-entry/1047812" TargetMode="External"/><Relationship Id="rId217" Type="http://schemas.openxmlformats.org/officeDocument/2006/relationships/hyperlink" Target="https://historicengland.org.uk/listing/the-list/list-entry/1390531" TargetMode="External"/><Relationship Id="rId399" Type="http://schemas.openxmlformats.org/officeDocument/2006/relationships/hyperlink" Target="https://historicengland.org.uk/listing/the-list/list-entry/1046635" TargetMode="External"/><Relationship Id="rId564" Type="http://schemas.openxmlformats.org/officeDocument/2006/relationships/hyperlink" Target="https://historicengland.org.uk/listing/the-list/list-entry/1048520?section=official-list-entry" TargetMode="External"/><Relationship Id="rId259" Type="http://schemas.openxmlformats.org/officeDocument/2006/relationships/hyperlink" Target="https://historicengland.org.uk/listing/the-list/list-entry/1048365" TargetMode="External"/><Relationship Id="rId424" Type="http://schemas.openxmlformats.org/officeDocument/2006/relationships/hyperlink" Target="https://historicengland.org.uk/listing/the-list/list-entry/1047185" TargetMode="External"/><Relationship Id="rId466" Type="http://schemas.openxmlformats.org/officeDocument/2006/relationships/hyperlink" Target="https://obr.org.uk/wp-content/uploads/2026/01/1608.jpg" TargetMode="External"/><Relationship Id="rId631" Type="http://schemas.openxmlformats.org/officeDocument/2006/relationships/hyperlink" Target="https://obr.org.uk/wp-content/uploads/2026/01/1568.jpg" TargetMode="External"/><Relationship Id="rId23" Type="http://schemas.openxmlformats.org/officeDocument/2006/relationships/hyperlink" Target="https://historicengland.org.uk/listing/the-list/list-entry/1199601" TargetMode="External"/><Relationship Id="rId119" Type="http://schemas.openxmlformats.org/officeDocument/2006/relationships/hyperlink" Target="https://historicengland.org.uk/listing/the-list/list-entry/1368429?section=official-list-entry" TargetMode="External"/><Relationship Id="rId270" Type="http://schemas.openxmlformats.org/officeDocument/2006/relationships/hyperlink" Target="https://historicengland.org.uk/listing/the-list/list-entry/1369357" TargetMode="External"/><Relationship Id="rId326" Type="http://schemas.openxmlformats.org/officeDocument/2006/relationships/hyperlink" Target="https://historicengland.org.uk/listing/the-list/list-entry/1185470" TargetMode="External"/><Relationship Id="rId533" Type="http://schemas.openxmlformats.org/officeDocument/2006/relationships/hyperlink" Target="https://historicengland.org.uk/listing/the-list/list-entry/1357429?section=official-list-entry" TargetMode="External"/><Relationship Id="rId65" Type="http://schemas.openxmlformats.org/officeDocument/2006/relationships/hyperlink" Target="https://historicengland.org.uk/listing/the-list/list-entry/1368515?section=official-list-entry" TargetMode="External"/><Relationship Id="rId130" Type="http://schemas.openxmlformats.org/officeDocument/2006/relationships/hyperlink" Target="https://historicengland.org.uk/listing/the-list/list-entry/1047903?section=official-list-entry" TargetMode="External"/><Relationship Id="rId368" Type="http://schemas.openxmlformats.org/officeDocument/2006/relationships/hyperlink" Target="https://historicengland.org.uk/listing/the-list/list-entry/1412747" TargetMode="External"/><Relationship Id="rId575" Type="http://schemas.openxmlformats.org/officeDocument/2006/relationships/hyperlink" Target="https://historicengland.org.uk/images-books/photos/englands-places/card/323442?place=West+Hanney%2C+Oxfordshire+(Place)&amp;terms=west+hanney&amp;searchtype=englandsplaces&amp;i=0&amp;wm=1&amp;bc=0%7C1&amp;g=9649" TargetMode="External"/><Relationship Id="rId172" Type="http://schemas.openxmlformats.org/officeDocument/2006/relationships/hyperlink" Target="https://historicengland.org.uk/listing/the-list/list-entry/1048984" TargetMode="External"/><Relationship Id="rId228" Type="http://schemas.openxmlformats.org/officeDocument/2006/relationships/hyperlink" Target="https://historicengland.org.uk/listing/the-list/list-entry/1369863" TargetMode="External"/><Relationship Id="rId435" Type="http://schemas.openxmlformats.org/officeDocument/2006/relationships/hyperlink" Target="https://historicengland.org.uk/listing/the-list/list-entry/1369624?section=official-list-entry" TargetMode="External"/><Relationship Id="rId477" Type="http://schemas.openxmlformats.org/officeDocument/2006/relationships/hyperlink" Target="https://historicengland.org.uk/listing/the-list/list-entry/1047330" TargetMode="External"/><Relationship Id="rId600" Type="http://schemas.openxmlformats.org/officeDocument/2006/relationships/hyperlink" Target="https://obr.org.uk/wp-content/uploads/2026/01/1568.jpg" TargetMode="External"/><Relationship Id="rId642" Type="http://schemas.openxmlformats.org/officeDocument/2006/relationships/hyperlink" Target="https://historicengland.org.uk/listing/the-list/list-entry/1198981?section=official-list-entry" TargetMode="External"/><Relationship Id="rId281" Type="http://schemas.openxmlformats.org/officeDocument/2006/relationships/hyperlink" Target="https://historicengland.org.uk/listing/the-list/list-entry/1047234" TargetMode="External"/><Relationship Id="rId337" Type="http://schemas.openxmlformats.org/officeDocument/2006/relationships/hyperlink" Target="http://www.oxfordhistory.org.uk/cornmarket/east/11_12.html" TargetMode="External"/><Relationship Id="rId502" Type="http://schemas.openxmlformats.org/officeDocument/2006/relationships/hyperlink" Target="http://www.oxfordhistory.org.uk/streets/inscriptions/headington/botnar_research_institute.html" TargetMode="External"/><Relationship Id="rId34" Type="http://schemas.openxmlformats.org/officeDocument/2006/relationships/hyperlink" Target="https://historicengland.org.uk/listing/the-list/list-entry/1199995" TargetMode="External"/><Relationship Id="rId76" Type="http://schemas.openxmlformats.org/officeDocument/2006/relationships/hyperlink" Target="https://historicengland.org.uk/listing/the-list/list-entry/1059377" TargetMode="External"/><Relationship Id="rId141" Type="http://schemas.openxmlformats.org/officeDocument/2006/relationships/hyperlink" Target="https://obr.org.uk/wp-content/uploads/2026/01/1602.jpg" TargetMode="External"/><Relationship Id="rId379" Type="http://schemas.openxmlformats.org/officeDocument/2006/relationships/hyperlink" Target="https://historicengland.org.uk/listing/the-list/list-entry/1122646" TargetMode="External"/><Relationship Id="rId544" Type="http://schemas.openxmlformats.org/officeDocument/2006/relationships/hyperlink" Target="https://historicengland.org.uk/listing/the-list/list-entry/1052701" TargetMode="External"/><Relationship Id="rId586" Type="http://schemas.openxmlformats.org/officeDocument/2006/relationships/hyperlink" Target="https://obr.org.uk/wp-content/uploads/2026/01/1568.jpg" TargetMode="External"/><Relationship Id="rId7" Type="http://schemas.openxmlformats.org/officeDocument/2006/relationships/hyperlink" Target="https://historicengland.org.uk/listing/the-list/list-entry/1048924" TargetMode="External"/><Relationship Id="rId183" Type="http://schemas.openxmlformats.org/officeDocument/2006/relationships/hyperlink" Target="https://obr.org.uk/wp-content/uploads/2026/01/1573.jpg" TargetMode="External"/><Relationship Id="rId239" Type="http://schemas.openxmlformats.org/officeDocument/2006/relationships/hyperlink" Target="https://historicengland.org.uk/listing/the-list/list-entry/1220276" TargetMode="External"/><Relationship Id="rId390" Type="http://schemas.openxmlformats.org/officeDocument/2006/relationships/hyperlink" Target="https://www.oxforddnb.com/view/10.1093/ref:odnb/9780198614128.001.0001/odnb-9780198614128-e-18115?rskey=CpsPOc&amp;result=2" TargetMode="External"/><Relationship Id="rId404" Type="http://schemas.openxmlformats.org/officeDocument/2006/relationships/hyperlink" Target="https://historicengland.org.uk/listing/the-list/list-entry/1046707" TargetMode="External"/><Relationship Id="rId446" Type="http://schemas.openxmlformats.org/officeDocument/2006/relationships/hyperlink" Target="https://historicengland.org.uk/listing/the-list/list-entry/1369450?section=official-list-entry" TargetMode="External"/><Relationship Id="rId611" Type="http://schemas.openxmlformats.org/officeDocument/2006/relationships/hyperlink" Target="https://historicengland.org.uk/listing/the-list/list-entry/1203847?section=official-list-entry" TargetMode="External"/><Relationship Id="rId250" Type="http://schemas.openxmlformats.org/officeDocument/2006/relationships/hyperlink" Target="https://historicengland.org.uk/listing/the-list/list-entry/1048651?section=official-list-entry" TargetMode="External"/><Relationship Id="rId292" Type="http://schemas.openxmlformats.org/officeDocument/2006/relationships/hyperlink" Target="https://historicengland.org.uk/listing/the-list/list-entry/1390596" TargetMode="External"/><Relationship Id="rId306" Type="http://schemas.openxmlformats.org/officeDocument/2006/relationships/hyperlink" Target="https://historicengland.org.uk/listing/the-list/list-entry/1047246" TargetMode="External"/><Relationship Id="rId488" Type="http://schemas.openxmlformats.org/officeDocument/2006/relationships/hyperlink" Target="https://historicengland.org.uk/listing/the-list/list-entry/1104879" TargetMode="External"/><Relationship Id="rId45" Type="http://schemas.openxmlformats.org/officeDocument/2006/relationships/hyperlink" Target="https://historicengland.org.uk/listing/the-list/list-entry/1199446?section=official-list-entry" TargetMode="External"/><Relationship Id="rId87" Type="http://schemas.openxmlformats.org/officeDocument/2006/relationships/hyperlink" Target="https://historicengland.org.uk/listing/the-list/list-entry/1046458" TargetMode="External"/><Relationship Id="rId110" Type="http://schemas.openxmlformats.org/officeDocument/2006/relationships/hyperlink" Target="https://historicengland.org.uk/listing/the-list/list-entry/1225268" TargetMode="External"/><Relationship Id="rId348" Type="http://schemas.openxmlformats.org/officeDocument/2006/relationships/hyperlink" Target="https://historicengland.org.uk/listing/the-list/list-entry/1047358" TargetMode="External"/><Relationship Id="rId513" Type="http://schemas.openxmlformats.org/officeDocument/2006/relationships/hyperlink" Target="https://historicengland.org.uk/listing/the-list/list-entry/1402277?section=official-list-entry" TargetMode="External"/><Relationship Id="rId555" Type="http://schemas.openxmlformats.org/officeDocument/2006/relationships/hyperlink" Target="https://historicengland.org.uk/listing/the-list/list-entry/1182404" TargetMode="External"/><Relationship Id="rId597" Type="http://schemas.openxmlformats.org/officeDocument/2006/relationships/hyperlink" Target="https://historicengland.org.uk/listing/the-list/list-entry/1053058?section=official-list-entry" TargetMode="External"/><Relationship Id="rId152" Type="http://schemas.openxmlformats.org/officeDocument/2006/relationships/hyperlink" Target="https://historicengland.org.uk/listing/the-list/list-entry/1047862" TargetMode="External"/><Relationship Id="rId194" Type="http://schemas.openxmlformats.org/officeDocument/2006/relationships/hyperlink" Target="https://historicengland.org.uk/listing/the-list/list-entry/1047678" TargetMode="External"/><Relationship Id="rId208" Type="http://schemas.openxmlformats.org/officeDocument/2006/relationships/hyperlink" Target="https://historicengland.org.uk/listing/the-list/list-entry/1047034?section=official-list-entry" TargetMode="External"/><Relationship Id="rId415" Type="http://schemas.openxmlformats.org/officeDocument/2006/relationships/hyperlink" Target="https://historicengland.org.uk/listing/the-list/list-entry/1392938?section=official-list-entry" TargetMode="External"/><Relationship Id="rId457" Type="http://schemas.openxmlformats.org/officeDocument/2006/relationships/hyperlink" Target="https://obr.org.uk/wp-content/uploads/2026/01/1581.jpg" TargetMode="External"/><Relationship Id="rId622" Type="http://schemas.openxmlformats.org/officeDocument/2006/relationships/hyperlink" Target="https://historicengland.org.uk/listing/the-list/list-entry/1199696" TargetMode="External"/><Relationship Id="rId261" Type="http://schemas.openxmlformats.org/officeDocument/2006/relationships/hyperlink" Target="https://historicengland.org.uk/listing/the-list/list-entry/1283347" TargetMode="External"/><Relationship Id="rId499" Type="http://schemas.openxmlformats.org/officeDocument/2006/relationships/hyperlink" Target="http://www.headington.org.uk/history/listed_buildings/warneford.htm" TargetMode="External"/><Relationship Id="rId14" Type="http://schemas.openxmlformats.org/officeDocument/2006/relationships/hyperlink" Target="https://historicengland.org.uk/listing/the-list/list-entry/1368280" TargetMode="External"/><Relationship Id="rId56" Type="http://schemas.openxmlformats.org/officeDocument/2006/relationships/hyperlink" Target="https://obr.org.uk/wp-content/uploads/2026/01/1595.jpg" TargetMode="External"/><Relationship Id="rId317" Type="http://schemas.openxmlformats.org/officeDocument/2006/relationships/hyperlink" Target="https://historicengland.org.uk/listing/the-list/list-entry/1412747" TargetMode="External"/><Relationship Id="rId359" Type="http://schemas.openxmlformats.org/officeDocument/2006/relationships/hyperlink" Target="https://historicengland.org.uk/listing/the-list/list-entry/1046676" TargetMode="External"/><Relationship Id="rId524" Type="http://schemas.openxmlformats.org/officeDocument/2006/relationships/hyperlink" Target="https://historicengland.org.uk/listing/the-list/list-entry/1047633" TargetMode="External"/><Relationship Id="rId566" Type="http://schemas.openxmlformats.org/officeDocument/2006/relationships/hyperlink" Target="https://historicengland.org.uk/listing/the-list/list-entry/1048516?section=official-list-entry" TargetMode="External"/><Relationship Id="rId98" Type="http://schemas.openxmlformats.org/officeDocument/2006/relationships/hyperlink" Target="http://www.oxfordhistory.org.uk/streets/inscriptions/north/st_margaret_well.html" TargetMode="External"/><Relationship Id="rId121" Type="http://schemas.openxmlformats.org/officeDocument/2006/relationships/hyperlink" Target="https://obr.org.uk/wp-content/uploads/2026/01/1607.jpg" TargetMode="External"/><Relationship Id="rId163" Type="http://schemas.openxmlformats.org/officeDocument/2006/relationships/hyperlink" Target="https://historicengland.org.uk/listing/the-list/list-entry/1180497" TargetMode="External"/><Relationship Id="rId219" Type="http://schemas.openxmlformats.org/officeDocument/2006/relationships/hyperlink" Target="https://historicengland.org.uk/listing/the-list/list-entry/1047731" TargetMode="External"/><Relationship Id="rId370" Type="http://schemas.openxmlformats.org/officeDocument/2006/relationships/hyperlink" Target="https://historicengland.org.uk/listing/the-list/list-entry/1047350" TargetMode="External"/><Relationship Id="rId426" Type="http://schemas.openxmlformats.org/officeDocument/2006/relationships/hyperlink" Target="https://historicengland.org.uk/listing/the-list/list-entry/1063899" TargetMode="External"/><Relationship Id="rId633" Type="http://schemas.openxmlformats.org/officeDocument/2006/relationships/hyperlink" Target="https://obr.org.uk/wp-content/uploads/2026/01/1568.jpg" TargetMode="External"/><Relationship Id="rId230" Type="http://schemas.openxmlformats.org/officeDocument/2006/relationships/hyperlink" Target="https://historicengland.org.uk/listing/the-list/list-entry/1046249" TargetMode="External"/><Relationship Id="rId468" Type="http://schemas.openxmlformats.org/officeDocument/2006/relationships/hyperlink" Target="https://obr.org.uk/wp-content/uploads/2026/01/1609.jpg" TargetMode="External"/><Relationship Id="rId25" Type="http://schemas.openxmlformats.org/officeDocument/2006/relationships/hyperlink" Target="https://historicengland.org.uk/listing/the-list/list-entry/1368299" TargetMode="External"/><Relationship Id="rId67" Type="http://schemas.openxmlformats.org/officeDocument/2006/relationships/hyperlink" Target="https://historicengland.org.uk/listing/the-list/list-entry/1046917?section=official-list-entry" TargetMode="External"/><Relationship Id="rId272" Type="http://schemas.openxmlformats.org/officeDocument/2006/relationships/hyperlink" Target="https://historicengland.org.uk/listing/the-list/list-entry/1046662" TargetMode="External"/><Relationship Id="rId328" Type="http://schemas.openxmlformats.org/officeDocument/2006/relationships/hyperlink" Target="https://historicengland.org.uk/listing/the-list/list-entry/1046683" TargetMode="External"/><Relationship Id="rId535" Type="http://schemas.openxmlformats.org/officeDocument/2006/relationships/hyperlink" Target="https://historicengland.org.uk/listing/the-list/list-entry/1182035" TargetMode="External"/><Relationship Id="rId577" Type="http://schemas.openxmlformats.org/officeDocument/2006/relationships/hyperlink" Target="https://historicengland.org.uk/listing/the-list/list-entry/1047452" TargetMode="External"/><Relationship Id="rId132" Type="http://schemas.openxmlformats.org/officeDocument/2006/relationships/hyperlink" Target="https://historicengland.org.uk/listing/the-list/list-entry/1059573" TargetMode="External"/><Relationship Id="rId174" Type="http://schemas.openxmlformats.org/officeDocument/2006/relationships/hyperlink" Target="https://historicengland.org.uk/listing/the-list/list-entry/1198732?section=official-list-entry" TargetMode="External"/><Relationship Id="rId381" Type="http://schemas.openxmlformats.org/officeDocument/2006/relationships/hyperlink" Target="https://historicengland.org.uk/listing/the-list/list-entry/1100244" TargetMode="External"/><Relationship Id="rId602" Type="http://schemas.openxmlformats.org/officeDocument/2006/relationships/hyperlink" Target="https://obr.org.uk/wp-content/uploads/2026/01/1568.jpg" TargetMode="External"/><Relationship Id="rId241" Type="http://schemas.openxmlformats.org/officeDocument/2006/relationships/hyperlink" Target="https://historicengland.org.uk/listing/the-list/list-entry/1220274" TargetMode="External"/><Relationship Id="rId437" Type="http://schemas.openxmlformats.org/officeDocument/2006/relationships/hyperlink" Target="https://historicengland.org.uk/listing/the-list/list-entry/1047050?section=official-list-entry" TargetMode="External"/><Relationship Id="rId479" Type="http://schemas.openxmlformats.org/officeDocument/2006/relationships/hyperlink" Target="https://historicengland.org.uk/listing/the-list/list-entry/1047330" TargetMode="External"/><Relationship Id="rId644" Type="http://schemas.openxmlformats.org/officeDocument/2006/relationships/hyperlink" Target="https://historicengland.org.uk/listing/the-list/list-entry/1053073" TargetMode="External"/><Relationship Id="rId36" Type="http://schemas.openxmlformats.org/officeDocument/2006/relationships/hyperlink" Target="https://historicengland.org.uk/listing/the-list/list-entry/1283123" TargetMode="External"/><Relationship Id="rId283" Type="http://schemas.openxmlformats.org/officeDocument/2006/relationships/hyperlink" Target="https://historicengland.org.uk/listing/the-list/list-entry/1369411" TargetMode="External"/><Relationship Id="rId339" Type="http://schemas.openxmlformats.org/officeDocument/2006/relationships/hyperlink" Target="https://historicengland.org.uk/listing/the-list/list-entry/1100244" TargetMode="External"/><Relationship Id="rId490" Type="http://schemas.openxmlformats.org/officeDocument/2006/relationships/hyperlink" Target="https://historicengland.org.uk/listing/the-list/list-entry/1379819" TargetMode="External"/><Relationship Id="rId504" Type="http://schemas.openxmlformats.org/officeDocument/2006/relationships/hyperlink" Target="https://historicengland.org.uk/listing/the-list/list-entry/1047191" TargetMode="External"/><Relationship Id="rId546" Type="http://schemas.openxmlformats.org/officeDocument/2006/relationships/hyperlink" Target="https://historicengland.org.uk/listing/the-list/list-entry/1052744" TargetMode="External"/><Relationship Id="rId78" Type="http://schemas.openxmlformats.org/officeDocument/2006/relationships/hyperlink" Target="https://historicengland.org.uk/listing/the-list/list-entry/1369042" TargetMode="External"/><Relationship Id="rId101" Type="http://schemas.openxmlformats.org/officeDocument/2006/relationships/hyperlink" Target="https://historicengland.org.uk/listing/the-list/list-entry/1047303" TargetMode="External"/><Relationship Id="rId143" Type="http://schemas.openxmlformats.org/officeDocument/2006/relationships/hyperlink" Target="https://historicengland.org.uk/listing/the-list/list-entry/1182026?section=official-list-entry" TargetMode="External"/><Relationship Id="rId185" Type="http://schemas.openxmlformats.org/officeDocument/2006/relationships/hyperlink" Target="https://obr.org.uk/wp-content/uploads/2026/01/1575.jpg" TargetMode="External"/><Relationship Id="rId350" Type="http://schemas.openxmlformats.org/officeDocument/2006/relationships/hyperlink" Target="https://historicengland.org.uk/listing/the-list/list-entry/1369701" TargetMode="External"/><Relationship Id="rId406" Type="http://schemas.openxmlformats.org/officeDocument/2006/relationships/hyperlink" Target="https://historicengland.org.uk/listing/the-list/list-entry/1047185" TargetMode="External"/><Relationship Id="rId588" Type="http://schemas.openxmlformats.org/officeDocument/2006/relationships/hyperlink" Target="https://obr.org.uk/wp-content/uploads/2026/01/1568.jpg" TargetMode="External"/><Relationship Id="rId9" Type="http://schemas.openxmlformats.org/officeDocument/2006/relationships/hyperlink" Target="https://historicengland.org.uk/listing/the-list/list-entry/1368294" TargetMode="External"/><Relationship Id="rId210" Type="http://schemas.openxmlformats.org/officeDocument/2006/relationships/hyperlink" Target="https://historicengland.org.uk/listing/the-list/list-entry/1047802?section=official-list-entry" TargetMode="External"/><Relationship Id="rId392" Type="http://schemas.openxmlformats.org/officeDocument/2006/relationships/hyperlink" Target="http://www.oxfordhistory.org.uk/high/tour/south/127_129.html" TargetMode="External"/><Relationship Id="rId448" Type="http://schemas.openxmlformats.org/officeDocument/2006/relationships/hyperlink" Target="https://historicengland.org.uk/listing/the-list/list-entry/1047093?section=official-list-entry" TargetMode="External"/><Relationship Id="rId613" Type="http://schemas.openxmlformats.org/officeDocument/2006/relationships/hyperlink" Target="https://historicengland.org.uk/listing/the-list/list-entry/1047143?section=official-list-entry" TargetMode="External"/><Relationship Id="rId252" Type="http://schemas.openxmlformats.org/officeDocument/2006/relationships/hyperlink" Target="https://historicengland.org.uk/listing/the-list/list-entry/1059519?section=official-list-entry" TargetMode="External"/><Relationship Id="rId294" Type="http://schemas.openxmlformats.org/officeDocument/2006/relationships/hyperlink" Target="https://historicengland.org.uk/listing/the-list/list-entry/1369352" TargetMode="External"/><Relationship Id="rId308" Type="http://schemas.openxmlformats.org/officeDocument/2006/relationships/hyperlink" Target="http://www.oxfordhistory.org.uk/streets/inscriptions/central/st_michael.html" TargetMode="External"/><Relationship Id="rId515" Type="http://schemas.openxmlformats.org/officeDocument/2006/relationships/hyperlink" Target="https://historicengland.org.uk/listing/the-list/list-entry/1402277?section=official-list-entry" TargetMode="External"/><Relationship Id="rId47" Type="http://schemas.openxmlformats.org/officeDocument/2006/relationships/hyperlink" Target="https://obr.org.uk/wp-content/uploads/2026/01/1586.jpg" TargetMode="External"/><Relationship Id="rId89" Type="http://schemas.openxmlformats.org/officeDocument/2006/relationships/hyperlink" Target="https://historicengland.org.uk/listing/the-list/list-entry/1369763?section=official-list-entry" TargetMode="External"/><Relationship Id="rId112" Type="http://schemas.openxmlformats.org/officeDocument/2006/relationships/hyperlink" Target="https://historicengland.org.uk/listing/the-list/list-entry/1224106?section=official-list-entry" TargetMode="External"/><Relationship Id="rId154" Type="http://schemas.openxmlformats.org/officeDocument/2006/relationships/hyperlink" Target="https://historicengland.org.uk/listing/the-list/list-entry/1047830" TargetMode="External"/><Relationship Id="rId361" Type="http://schemas.openxmlformats.org/officeDocument/2006/relationships/hyperlink" Target="https://historicengland.org.uk/listing/the-list/list-entry/1047259" TargetMode="External"/><Relationship Id="rId557" Type="http://schemas.openxmlformats.org/officeDocument/2006/relationships/hyperlink" Target="https://historicengland.org.uk/listing/the-list/list-entry/1182891" TargetMode="External"/><Relationship Id="rId599" Type="http://schemas.openxmlformats.org/officeDocument/2006/relationships/hyperlink" Target="https://obr.org.uk/wp-content/uploads/2026/01/1568.jpg" TargetMode="External"/><Relationship Id="rId196" Type="http://schemas.openxmlformats.org/officeDocument/2006/relationships/hyperlink" Target="https://obr.org.uk/wp-content/uploads/2026/01/1604.jpg" TargetMode="External"/><Relationship Id="rId417" Type="http://schemas.openxmlformats.org/officeDocument/2006/relationships/hyperlink" Target="https://historicengland.org.uk/listing/the-list/list-entry/1184311?section=official-list-entry" TargetMode="External"/><Relationship Id="rId459" Type="http://schemas.openxmlformats.org/officeDocument/2006/relationships/hyperlink" Target="https://historicengland.org.uk/listing/the-list/list-entry/1199229?section=official-list-entry" TargetMode="External"/><Relationship Id="rId624" Type="http://schemas.openxmlformats.org/officeDocument/2006/relationships/hyperlink" Target="https://historicengland.org.uk/listing/the-list/list-entry/1199696" TargetMode="External"/><Relationship Id="rId16" Type="http://schemas.openxmlformats.org/officeDocument/2006/relationships/hyperlink" Target="https://historicengland.org.uk/listing/the-list/list-entry/1048911" TargetMode="External"/><Relationship Id="rId221" Type="http://schemas.openxmlformats.org/officeDocument/2006/relationships/hyperlink" Target="https://historicengland.org.uk/listing/the-list/list-entry/1369839" TargetMode="External"/><Relationship Id="rId263" Type="http://schemas.openxmlformats.org/officeDocument/2006/relationships/hyperlink" Target="https://historicengland.org.uk/listing/the-list/list-entry/1048069" TargetMode="External"/><Relationship Id="rId319" Type="http://schemas.openxmlformats.org/officeDocument/2006/relationships/hyperlink" Target="http://www.oxfordhistory.org.uk/streets/inscriptions/north/st_paul_vicarage.html" TargetMode="External"/><Relationship Id="rId470" Type="http://schemas.openxmlformats.org/officeDocument/2006/relationships/hyperlink" Target="https://obr.org.uk/wp-content/uploads/2026/01/1611.jpg" TargetMode="External"/><Relationship Id="rId526" Type="http://schemas.openxmlformats.org/officeDocument/2006/relationships/hyperlink" Target="https://historicengland.org.uk/listing/the-list/list-entry/1182723?section=official-list-entry" TargetMode="External"/><Relationship Id="rId58" Type="http://schemas.openxmlformats.org/officeDocument/2006/relationships/hyperlink" Target="https://obr.org.uk/wp-content/uploads/2026/01/1597.jpg" TargetMode="External"/><Relationship Id="rId123" Type="http://schemas.openxmlformats.org/officeDocument/2006/relationships/hyperlink" Target="https://historicengland.org.uk/listing/the-list/list-entry/1059683" TargetMode="External"/><Relationship Id="rId330" Type="http://schemas.openxmlformats.org/officeDocument/2006/relationships/hyperlink" Target="https://historicengland.org.uk/listing/the-list/list-entry/1369381" TargetMode="External"/><Relationship Id="rId568" Type="http://schemas.openxmlformats.org/officeDocument/2006/relationships/hyperlink" Target="https://historicengland.org.uk/listing/the-list/list-entry/1059424" TargetMode="External"/><Relationship Id="rId165" Type="http://schemas.openxmlformats.org/officeDocument/2006/relationships/hyperlink" Target="https://historicengland.org.uk/listing/the-list/list-entry/1047809" TargetMode="External"/><Relationship Id="rId372" Type="http://schemas.openxmlformats.org/officeDocument/2006/relationships/hyperlink" Target="https://historicengland.org.uk/listing/the-list/list-entry/1104879" TargetMode="External"/><Relationship Id="rId428" Type="http://schemas.openxmlformats.org/officeDocument/2006/relationships/hyperlink" Target="https://historicengland.org.uk/listing/the-list/list-entry/1278775?section=official-list-entry" TargetMode="External"/><Relationship Id="rId635" Type="http://schemas.openxmlformats.org/officeDocument/2006/relationships/hyperlink" Target="https://historicengland.org.uk/listing/the-list/list-entry/1048269?section=official-list-entry" TargetMode="External"/><Relationship Id="rId232" Type="http://schemas.openxmlformats.org/officeDocument/2006/relationships/hyperlink" Target="https://obr.org.uk/wp-content/uploads/2026/01/0246.jpg" TargetMode="External"/><Relationship Id="rId274" Type="http://schemas.openxmlformats.org/officeDocument/2006/relationships/hyperlink" Target="https://historicengland.org.uk/listing/the-list/list-entry/1047206" TargetMode="External"/><Relationship Id="rId481" Type="http://schemas.openxmlformats.org/officeDocument/2006/relationships/hyperlink" Target="https://historicengland.org.uk/listing/the-list/list-entry/1047330" TargetMode="External"/><Relationship Id="rId27" Type="http://schemas.openxmlformats.org/officeDocument/2006/relationships/hyperlink" Target="https://historicengland.org.uk/listing/the-list/list-entry/1300979" TargetMode="External"/><Relationship Id="rId69" Type="http://schemas.openxmlformats.org/officeDocument/2006/relationships/hyperlink" Target="https://historicengland.org.uk/listing/the-list/list-entry/1199801?section=official-list-entry" TargetMode="External"/><Relationship Id="rId134" Type="http://schemas.openxmlformats.org/officeDocument/2006/relationships/hyperlink" Target="https://historicengland.org.uk/listing/the-list/list-entry/1194452" TargetMode="External"/><Relationship Id="rId537" Type="http://schemas.openxmlformats.org/officeDocument/2006/relationships/hyperlink" Target="https://historicengland.org.uk/listing/the-list/list-entry/1052721" TargetMode="External"/><Relationship Id="rId579" Type="http://schemas.openxmlformats.org/officeDocument/2006/relationships/hyperlink" Target="https://historicengland.org.uk/listing/the-list/list-entry/1369280" TargetMode="External"/><Relationship Id="rId80" Type="http://schemas.openxmlformats.org/officeDocument/2006/relationships/hyperlink" Target="https://historicengland.org.uk/listing/the-list/list-entry/1194280" TargetMode="External"/><Relationship Id="rId176" Type="http://schemas.openxmlformats.org/officeDocument/2006/relationships/hyperlink" Target="https://historicengland.org.uk/listing/the-list/list-entry/1048963?section=official-list-entry" TargetMode="External"/><Relationship Id="rId341" Type="http://schemas.openxmlformats.org/officeDocument/2006/relationships/hyperlink" Target="https://historicengland.org.uk/listing/the-list/list-entry/1081534" TargetMode="External"/><Relationship Id="rId383" Type="http://schemas.openxmlformats.org/officeDocument/2006/relationships/hyperlink" Target="http://www.oxfordhistory.org.uk/streets/inscriptions/south_west/st_frideswide_school.html" TargetMode="External"/><Relationship Id="rId439" Type="http://schemas.openxmlformats.org/officeDocument/2006/relationships/hyperlink" Target="https://historicengland.org.uk/listing/the-list/list-entry/1063899" TargetMode="External"/><Relationship Id="rId590" Type="http://schemas.openxmlformats.org/officeDocument/2006/relationships/hyperlink" Target="https://historicengland.org.uk/listing/the-list/list-entry/1213348?section=official-list-entry" TargetMode="External"/><Relationship Id="rId604" Type="http://schemas.openxmlformats.org/officeDocument/2006/relationships/hyperlink" Target="https://obr.org.uk/wp-content/uploads/2026/01/1568.jpg" TargetMode="External"/><Relationship Id="rId646" Type="http://schemas.openxmlformats.org/officeDocument/2006/relationships/hyperlink" Target="https://historicengland.org.uk/listing/the-list/list-entry/1053232" TargetMode="External"/><Relationship Id="rId201" Type="http://schemas.openxmlformats.org/officeDocument/2006/relationships/hyperlink" Target="https://historicengland.org.uk/listing/the-list/list-entry/1047026" TargetMode="External"/><Relationship Id="rId243" Type="http://schemas.openxmlformats.org/officeDocument/2006/relationships/hyperlink" Target="https://historicengland.org.uk/listing/the-list/list-entry/1285540" TargetMode="External"/><Relationship Id="rId285" Type="http://schemas.openxmlformats.org/officeDocument/2006/relationships/hyperlink" Target="https://historicengland.org.uk/listing/the-list/list-entry/1121996" TargetMode="External"/><Relationship Id="rId450" Type="http://schemas.openxmlformats.org/officeDocument/2006/relationships/hyperlink" Target="https://obr.org.uk/wp-content/uploads/2026/01/1566.jpg" TargetMode="External"/><Relationship Id="rId506" Type="http://schemas.openxmlformats.org/officeDocument/2006/relationships/hyperlink" Target="https://historicengland.org.uk/listing/the-list/list-entry/1369337" TargetMode="External"/><Relationship Id="rId38" Type="http://schemas.openxmlformats.org/officeDocument/2006/relationships/hyperlink" Target="https://historicengland.org.uk/listing/the-list/list-entry/1200005" TargetMode="External"/><Relationship Id="rId103" Type="http://schemas.openxmlformats.org/officeDocument/2006/relationships/hyperlink" Target="https://historicengland.org.uk/listing/the-list/list-entry/1053285" TargetMode="External"/><Relationship Id="rId310" Type="http://schemas.openxmlformats.org/officeDocument/2006/relationships/hyperlink" Target="http://www.oxfordhistory.org.uk/streets/inscriptions/central/woolworths.html" TargetMode="External"/><Relationship Id="rId492" Type="http://schemas.openxmlformats.org/officeDocument/2006/relationships/hyperlink" Target="https://historicengland.org.uk/listing/the-list/list-entry/1466650" TargetMode="External"/><Relationship Id="rId548" Type="http://schemas.openxmlformats.org/officeDocument/2006/relationships/hyperlink" Target="https://historicengland.org.uk/listing/the-list/list-entry/1367991" TargetMode="External"/><Relationship Id="rId91" Type="http://schemas.openxmlformats.org/officeDocument/2006/relationships/hyperlink" Target="https://historicengland.org.uk/listing/the-list/list-entry/1046473?section=official-list-entry" TargetMode="External"/><Relationship Id="rId145" Type="http://schemas.openxmlformats.org/officeDocument/2006/relationships/hyperlink" Target="https://historicengland.org.uk/listing/the-list/list-entry/1365844?section=official-listing" TargetMode="External"/><Relationship Id="rId187" Type="http://schemas.openxmlformats.org/officeDocument/2006/relationships/hyperlink" Target="https://obr.org.uk/wp-content/uploads/2026/01/1577.jpg" TargetMode="External"/><Relationship Id="rId352" Type="http://schemas.openxmlformats.org/officeDocument/2006/relationships/hyperlink" Target="https://historicengland.org.uk/listing/the-list/list-entry/1392911" TargetMode="External"/><Relationship Id="rId394" Type="http://schemas.openxmlformats.org/officeDocument/2006/relationships/hyperlink" Target="https://historicengland.org.uk/listing/the-list/list-entry/1047111" TargetMode="External"/><Relationship Id="rId408" Type="http://schemas.openxmlformats.org/officeDocument/2006/relationships/hyperlink" Target="https://historicengland.org.uk/listing/the-list/list-entry/1047185" TargetMode="External"/><Relationship Id="rId615" Type="http://schemas.openxmlformats.org/officeDocument/2006/relationships/hyperlink" Target="https://obr.org.uk/wp-content/uploads/2026/01/1568.jpg" TargetMode="External"/><Relationship Id="rId212" Type="http://schemas.openxmlformats.org/officeDocument/2006/relationships/hyperlink" Target="https://historicengland.org.uk/listing/the-list/list-entry/1047802?section=official-list-entry" TargetMode="External"/><Relationship Id="rId254" Type="http://schemas.openxmlformats.org/officeDocument/2006/relationships/hyperlink" Target="https://historicengland.org.uk/listing/the-list/list-entry/1368945" TargetMode="External"/><Relationship Id="rId28" Type="http://schemas.openxmlformats.org/officeDocument/2006/relationships/hyperlink" Target="https://historicengland.org.uk/listing/the-list/list-entry/1048811" TargetMode="External"/><Relationship Id="rId49" Type="http://schemas.openxmlformats.org/officeDocument/2006/relationships/hyperlink" Target="https://historicengland.org.uk/listing/the-list/list-entry/1046697?section=official-list-entry" TargetMode="External"/><Relationship Id="rId114" Type="http://schemas.openxmlformats.org/officeDocument/2006/relationships/hyperlink" Target="https://historicengland.org.uk/listing/the-list/list-entry/1225267?section=official-list-entry" TargetMode="External"/><Relationship Id="rId275" Type="http://schemas.openxmlformats.org/officeDocument/2006/relationships/hyperlink" Target="https://historicengland.org.uk/listing/the-list/list-entry/1046761" TargetMode="External"/><Relationship Id="rId296" Type="http://schemas.openxmlformats.org/officeDocument/2006/relationships/hyperlink" Target="https://historicengland.org.uk/listing/the-list/list-entry/1320345" TargetMode="External"/><Relationship Id="rId300" Type="http://schemas.openxmlformats.org/officeDocument/2006/relationships/hyperlink" Target="http://www.oxfordhistory.org.uk/streets/inscriptions/central/st_columba.html" TargetMode="External"/><Relationship Id="rId461" Type="http://schemas.openxmlformats.org/officeDocument/2006/relationships/hyperlink" Target="https://historicengland.org.uk/listing/the-list/list-entry/1199229?section=official-list-entry" TargetMode="External"/><Relationship Id="rId482" Type="http://schemas.openxmlformats.org/officeDocument/2006/relationships/hyperlink" Target="https://historicengland.org.uk/listing/the-list/list-entry/1369436" TargetMode="External"/><Relationship Id="rId517" Type="http://schemas.openxmlformats.org/officeDocument/2006/relationships/hyperlink" Target="https://historicengland.org.uk/listing/the-list/list-entry/1052279?section=official-list-entry" TargetMode="External"/><Relationship Id="rId538" Type="http://schemas.openxmlformats.org/officeDocument/2006/relationships/hyperlink" Target="https://historicengland.org.uk/listing/the-list/list-entry/1180547" TargetMode="External"/><Relationship Id="rId559" Type="http://schemas.openxmlformats.org/officeDocument/2006/relationships/hyperlink" Target="https://historicengland.org.uk/listing/the-list/list-entry/1182318?section=official-list-entry" TargetMode="External"/><Relationship Id="rId60" Type="http://schemas.openxmlformats.org/officeDocument/2006/relationships/hyperlink" Target="https://obr.org.uk/wp-content/uploads/2026/01/1599.jpg" TargetMode="External"/><Relationship Id="rId81" Type="http://schemas.openxmlformats.org/officeDocument/2006/relationships/hyperlink" Target="https://historicengland.org.uk/listing/the-list/list-entry/1369026" TargetMode="External"/><Relationship Id="rId135" Type="http://schemas.openxmlformats.org/officeDocument/2006/relationships/hyperlink" Target="https://historicengland.org.uk/listing/the-list/list-entry/1059793" TargetMode="External"/><Relationship Id="rId156" Type="http://schemas.openxmlformats.org/officeDocument/2006/relationships/hyperlink" Target="https://historicengland.org.uk/listing/the-list/list-entry/1285843" TargetMode="External"/><Relationship Id="rId177" Type="http://schemas.openxmlformats.org/officeDocument/2006/relationships/hyperlink" Target="https://historicengland.org.uk/listing/the-list/list-entry/1198217?section=official-list-entry" TargetMode="External"/><Relationship Id="rId198" Type="http://schemas.openxmlformats.org/officeDocument/2006/relationships/hyperlink" Target="https://obr.org.uk/wp-content/uploads/2026/01/1605.jpg" TargetMode="External"/><Relationship Id="rId321" Type="http://schemas.openxmlformats.org/officeDocument/2006/relationships/hyperlink" Target="https://historicengland.org.uk/listing/the-list/list-entry/1199761" TargetMode="External"/><Relationship Id="rId342" Type="http://schemas.openxmlformats.org/officeDocument/2006/relationships/hyperlink" Target="https://historicengland.org.uk/listing/the-list/list-entry/1369320" TargetMode="External"/><Relationship Id="rId363" Type="http://schemas.openxmlformats.org/officeDocument/2006/relationships/hyperlink" Target="https://historicengland.org.uk/listing/the-list/list-entry/1369360" TargetMode="External"/><Relationship Id="rId384" Type="http://schemas.openxmlformats.org/officeDocument/2006/relationships/hyperlink" Target="https://historicengland.org.uk/listing/the-list/list-entry/1369647" TargetMode="External"/><Relationship Id="rId419" Type="http://schemas.openxmlformats.org/officeDocument/2006/relationships/hyperlink" Target="https://historicengland.org.uk/listing/the-list/list-entry/1283452?section=official-list-entry" TargetMode="External"/><Relationship Id="rId570" Type="http://schemas.openxmlformats.org/officeDocument/2006/relationships/hyperlink" Target="http://www.oxfordhistory.org.uk/streets/inscriptions/central/county_hall.html" TargetMode="External"/><Relationship Id="rId591" Type="http://schemas.openxmlformats.org/officeDocument/2006/relationships/hyperlink" Target="https://obr.org.uk/wp-content/uploads/2026/01/1568.jpg" TargetMode="External"/><Relationship Id="rId605" Type="http://schemas.openxmlformats.org/officeDocument/2006/relationships/hyperlink" Target="https://historicengland.org.uk/listing/the-list/list-entry/1203507?section=official-list-entry" TargetMode="External"/><Relationship Id="rId626" Type="http://schemas.openxmlformats.org/officeDocument/2006/relationships/hyperlink" Target="https://historicengland.org.uk/listing/the-list/list-entry/1199696" TargetMode="External"/><Relationship Id="rId202" Type="http://schemas.openxmlformats.org/officeDocument/2006/relationships/hyperlink" Target="https://historicengland.org.uk/listing/the-list/list-entry/1369128" TargetMode="External"/><Relationship Id="rId223" Type="http://schemas.openxmlformats.org/officeDocument/2006/relationships/hyperlink" Target="https://historicengland.org.uk/listing/the-list/list-entry/1283828" TargetMode="External"/><Relationship Id="rId244" Type="http://schemas.openxmlformats.org/officeDocument/2006/relationships/hyperlink" Target="https://historicengland.org.uk/listing/the-list/list-entry/1200427" TargetMode="External"/><Relationship Id="rId430" Type="http://schemas.openxmlformats.org/officeDocument/2006/relationships/hyperlink" Target="https://historicengland.org.uk/listing/the-list/list-entry/1389444" TargetMode="External"/><Relationship Id="rId647" Type="http://schemas.openxmlformats.org/officeDocument/2006/relationships/hyperlink" Target="https://historicengland.org.uk/listing/the-list/list-entry/1053232" TargetMode="External"/><Relationship Id="rId18" Type="http://schemas.openxmlformats.org/officeDocument/2006/relationships/hyperlink" Target="https://historicengland.org.uk/listing/the-list/list-entry/1368310" TargetMode="External"/><Relationship Id="rId39" Type="http://schemas.openxmlformats.org/officeDocument/2006/relationships/hyperlink" Target="https://historicengland.org.uk/listing/the-list/list-entry/1199601" TargetMode="External"/><Relationship Id="rId265" Type="http://schemas.openxmlformats.org/officeDocument/2006/relationships/hyperlink" Target="https://historicengland.org.uk/listing/the-list/list-entry/1020965" TargetMode="External"/><Relationship Id="rId286" Type="http://schemas.openxmlformats.org/officeDocument/2006/relationships/hyperlink" Target="https://historicengland.org.uk/listing/the-list/list-entry/1047179" TargetMode="External"/><Relationship Id="rId451" Type="http://schemas.openxmlformats.org/officeDocument/2006/relationships/hyperlink" Target="https://historicengland.org.uk/listing/the-list/list-entry/1063899" TargetMode="External"/><Relationship Id="rId472" Type="http://schemas.openxmlformats.org/officeDocument/2006/relationships/hyperlink" Target="https://obr.org.uk/wp-content/uploads/2026/01/1612.jpg" TargetMode="External"/><Relationship Id="rId493" Type="http://schemas.openxmlformats.org/officeDocument/2006/relationships/hyperlink" Target="http://www.headington.org.uk/history/buildings/allsaintschurch.htm" TargetMode="External"/><Relationship Id="rId507" Type="http://schemas.openxmlformats.org/officeDocument/2006/relationships/hyperlink" Target="https://historicengland.org.uk/listing/the-list/list-entry/1369340" TargetMode="External"/><Relationship Id="rId528" Type="http://schemas.openxmlformats.org/officeDocument/2006/relationships/hyperlink" Target="https://obr.org.uk/wp-content/uploads/2026/01/1564.jpg" TargetMode="External"/><Relationship Id="rId549" Type="http://schemas.openxmlformats.org/officeDocument/2006/relationships/hyperlink" Target="https://historicengland.org.uk/listing/the-list/list-entry/1052897?section=official-list-entry" TargetMode="External"/><Relationship Id="rId50" Type="http://schemas.openxmlformats.org/officeDocument/2006/relationships/hyperlink" Target="https://obr.org.uk/wp-content/uploads/2026/01/1589.jpg" TargetMode="External"/><Relationship Id="rId104" Type="http://schemas.openxmlformats.org/officeDocument/2006/relationships/hyperlink" Target="https://historicengland.org.uk/listing/the-list/list-entry/1367800" TargetMode="External"/><Relationship Id="rId125" Type="http://schemas.openxmlformats.org/officeDocument/2006/relationships/hyperlink" Target="https://historicengland.org.uk/listing/the-list/list-entry/1048023" TargetMode="External"/><Relationship Id="rId146" Type="http://schemas.openxmlformats.org/officeDocument/2006/relationships/hyperlink" Target="https://historicengland.org.uk/listing/the-list/list-entry/1365844?section=official-listing" TargetMode="External"/><Relationship Id="rId167" Type="http://schemas.openxmlformats.org/officeDocument/2006/relationships/hyperlink" Target="https://historicengland.org.uk/listing/the-list/list-entry/1369114" TargetMode="External"/><Relationship Id="rId188" Type="http://schemas.openxmlformats.org/officeDocument/2006/relationships/hyperlink" Target="https://obr.org.uk/wp-content/uploads/2026/01/1578.jpg" TargetMode="External"/><Relationship Id="rId311" Type="http://schemas.openxmlformats.org/officeDocument/2006/relationships/hyperlink" Target="https://historicengland.org.uk/listing/the-list/list-entry/1046706" TargetMode="External"/><Relationship Id="rId332" Type="http://schemas.openxmlformats.org/officeDocument/2006/relationships/hyperlink" Target="https://historicengland.org.uk/listing/the-list/list-entry/1380159" TargetMode="External"/><Relationship Id="rId353" Type="http://schemas.openxmlformats.org/officeDocument/2006/relationships/hyperlink" Target="https://historicengland.org.uk/listing/the-list/list-entry/1392911" TargetMode="External"/><Relationship Id="rId374" Type="http://schemas.openxmlformats.org/officeDocument/2006/relationships/hyperlink" Target="https://historicengland.org.uk/listing/the-list/list-entry/1391542" TargetMode="External"/><Relationship Id="rId395" Type="http://schemas.openxmlformats.org/officeDocument/2006/relationships/hyperlink" Target="https://historicengland.org.uk/listing/the-list/list-entry/1047303" TargetMode="External"/><Relationship Id="rId409" Type="http://schemas.openxmlformats.org/officeDocument/2006/relationships/hyperlink" Target="https://historicengland.org.uk/listing/the-list/list-entry/1104879" TargetMode="External"/><Relationship Id="rId560" Type="http://schemas.openxmlformats.org/officeDocument/2006/relationships/hyperlink" Target="https://historicengland.org.uk/listing/the-list/list-entry/1183258?section=official-list-entry" TargetMode="External"/><Relationship Id="rId581" Type="http://schemas.openxmlformats.org/officeDocument/2006/relationships/hyperlink" Target="https://historicengland.org.uk/listing/the-list/list-entry/1182545" TargetMode="External"/><Relationship Id="rId71" Type="http://schemas.openxmlformats.org/officeDocument/2006/relationships/hyperlink" Target="https://historicengland.org.uk/listing/the-list/list-entry/1199633?section=official-list-entry" TargetMode="External"/><Relationship Id="rId92" Type="http://schemas.openxmlformats.org/officeDocument/2006/relationships/hyperlink" Target="https://historicengland.org.uk/listing/the-list/list-entry/1046488?section=official-list-entry" TargetMode="External"/><Relationship Id="rId213" Type="http://schemas.openxmlformats.org/officeDocument/2006/relationships/hyperlink" Target="https://historicengland.org.uk/listing/the-list/list-entry/1047724?section=official-list-entry" TargetMode="External"/><Relationship Id="rId234" Type="http://schemas.openxmlformats.org/officeDocument/2006/relationships/hyperlink" Target="https://historicengland.org.uk/listing/the-list/list-entry/1369864" TargetMode="External"/><Relationship Id="rId420" Type="http://schemas.openxmlformats.org/officeDocument/2006/relationships/hyperlink" Target="https://historicengland.org.uk/listing/the-list/list-entry/1390596" TargetMode="External"/><Relationship Id="rId616" Type="http://schemas.openxmlformats.org/officeDocument/2006/relationships/hyperlink" Target="https://historicengland.org.uk/listing/the-list/list-entry/1052905" TargetMode="External"/><Relationship Id="rId637" Type="http://schemas.openxmlformats.org/officeDocument/2006/relationships/hyperlink" Target="http://www.oxfordhistory.org.uk/streets/inscriptions/central/parsons_almshouses.html" TargetMode="External"/><Relationship Id="rId2" Type="http://schemas.openxmlformats.org/officeDocument/2006/relationships/hyperlink" Target="https://historicengland.org.uk/listing/the-list/list-entry/1183338" TargetMode="External"/><Relationship Id="rId29" Type="http://schemas.openxmlformats.org/officeDocument/2006/relationships/hyperlink" Target="https://historicengland.org.uk/listing/the-list/list-entry/1048811" TargetMode="External"/><Relationship Id="rId255" Type="http://schemas.openxmlformats.org/officeDocument/2006/relationships/hyperlink" Target="https://historicengland.org.uk/listing/the-list/list-entry/1194518?section=official-list-entry" TargetMode="External"/><Relationship Id="rId276" Type="http://schemas.openxmlformats.org/officeDocument/2006/relationships/hyperlink" Target="https://historicengland.org.uk/listing/the-list/list-entry/1122646" TargetMode="External"/><Relationship Id="rId297" Type="http://schemas.openxmlformats.org/officeDocument/2006/relationships/hyperlink" Target="https://historicengland.org.uk/listing/the-list/list-entry/1046710" TargetMode="External"/><Relationship Id="rId441" Type="http://schemas.openxmlformats.org/officeDocument/2006/relationships/hyperlink" Target="https://historicengland.org.uk/listing/the-list/list-entry/1046656?section=official-list-entry" TargetMode="External"/><Relationship Id="rId462" Type="http://schemas.openxmlformats.org/officeDocument/2006/relationships/hyperlink" Target="https://obr.org.uk/wp-content/uploads/2026/01/1587.jpg" TargetMode="External"/><Relationship Id="rId483" Type="http://schemas.openxmlformats.org/officeDocument/2006/relationships/hyperlink" Target="https://historicengland.org.uk/listing/the-list/list-entry/1369436" TargetMode="External"/><Relationship Id="rId518" Type="http://schemas.openxmlformats.org/officeDocument/2006/relationships/hyperlink" Target="https://historicengland.org.uk/listing/the-list/list-entry/1389257" TargetMode="External"/><Relationship Id="rId539" Type="http://schemas.openxmlformats.org/officeDocument/2006/relationships/hyperlink" Target="https://historicengland.org.uk/listing/the-list/list-entry/1180631" TargetMode="External"/><Relationship Id="rId40" Type="http://schemas.openxmlformats.org/officeDocument/2006/relationships/hyperlink" Target="https://historicengland.org.uk/listing/the-list/list-entry/1283284?section=official-list-entry" TargetMode="External"/><Relationship Id="rId115" Type="http://schemas.openxmlformats.org/officeDocument/2006/relationships/hyperlink" Target="https://historicengland.org.uk/listing/the-list/list-entry/1198126" TargetMode="External"/><Relationship Id="rId136" Type="http://schemas.openxmlformats.org/officeDocument/2006/relationships/hyperlink" Target="https://historicengland.org.uk/listing/the-list/list-entry/1048331" TargetMode="External"/><Relationship Id="rId157" Type="http://schemas.openxmlformats.org/officeDocument/2006/relationships/hyperlink" Target="https://historicengland.org.uk/listing/the-list/list-entry/1047840" TargetMode="External"/><Relationship Id="rId178" Type="http://schemas.openxmlformats.org/officeDocument/2006/relationships/hyperlink" Target="https://historicengland.org.uk/listing/the-list/list-entry/1048984?section=official-list-entry" TargetMode="External"/><Relationship Id="rId301" Type="http://schemas.openxmlformats.org/officeDocument/2006/relationships/hyperlink" Target="https://historicengland.org.uk/listing/the-list/list-entry/1047201" TargetMode="External"/><Relationship Id="rId322" Type="http://schemas.openxmlformats.org/officeDocument/2006/relationships/hyperlink" Target="https://historicengland.org.uk/listing/the-list/list-entry/1047175" TargetMode="External"/><Relationship Id="rId343" Type="http://schemas.openxmlformats.org/officeDocument/2006/relationships/hyperlink" Target="https://historicengland.org.uk/listing/the-list/list-entry/1369672" TargetMode="External"/><Relationship Id="rId364" Type="http://schemas.openxmlformats.org/officeDocument/2006/relationships/hyperlink" Target="https://historicengland.org.uk/listing/the-list/list-entry/1047095" TargetMode="External"/><Relationship Id="rId550" Type="http://schemas.openxmlformats.org/officeDocument/2006/relationships/hyperlink" Target="https://historicengland.org.uk/listing/the-list/list-entry/1052860?section=official-list-entry" TargetMode="External"/><Relationship Id="rId61" Type="http://schemas.openxmlformats.org/officeDocument/2006/relationships/hyperlink" Target="https://obr.org.uk/wp-content/uploads/2026/01/1600.jpg" TargetMode="External"/><Relationship Id="rId82" Type="http://schemas.openxmlformats.org/officeDocument/2006/relationships/hyperlink" Target="https://historicengland.org.uk/listing/the-list/list-entry/1369026" TargetMode="External"/><Relationship Id="rId199" Type="http://schemas.openxmlformats.org/officeDocument/2006/relationships/hyperlink" Target="https://historicengland.org.uk/listing/the-list/list-entry/1180680?section=official-list-entry" TargetMode="External"/><Relationship Id="rId203" Type="http://schemas.openxmlformats.org/officeDocument/2006/relationships/hyperlink" Target="https://historicengland.org.uk/listing/the-list/list-entry/1219343" TargetMode="External"/><Relationship Id="rId385" Type="http://schemas.openxmlformats.org/officeDocument/2006/relationships/hyperlink" Target="https://historicengland.org.uk/listing/the-list/list-entry/1369352" TargetMode="External"/><Relationship Id="rId571" Type="http://schemas.openxmlformats.org/officeDocument/2006/relationships/hyperlink" Target="https://historicengland.org.uk/listing/the-list/list-entry/1368696" TargetMode="External"/><Relationship Id="rId592" Type="http://schemas.openxmlformats.org/officeDocument/2006/relationships/hyperlink" Target="https://obr.org.uk/wp-content/uploads/2026/01/1568.jpg" TargetMode="External"/><Relationship Id="rId606" Type="http://schemas.openxmlformats.org/officeDocument/2006/relationships/hyperlink" Target="https://obr.org.uk/wp-content/uploads/2026/01/1568.jpg" TargetMode="External"/><Relationship Id="rId627" Type="http://schemas.openxmlformats.org/officeDocument/2006/relationships/hyperlink" Target="https://obr.org.uk/wp-content/uploads/2026/01/1568.jpg" TargetMode="External"/><Relationship Id="rId648" Type="http://schemas.openxmlformats.org/officeDocument/2006/relationships/hyperlink" Target="https://historicengland.org.uk/listing/the-list/list-entry/1053243" TargetMode="External"/><Relationship Id="rId19" Type="http://schemas.openxmlformats.org/officeDocument/2006/relationships/hyperlink" Target="https://historicengland.org.uk/listing/the-list/list-entry/1283279" TargetMode="External"/><Relationship Id="rId224" Type="http://schemas.openxmlformats.org/officeDocument/2006/relationships/hyperlink" Target="https://historicengland.org.uk/listing/the-list/list-entry/1283692" TargetMode="External"/><Relationship Id="rId245" Type="http://schemas.openxmlformats.org/officeDocument/2006/relationships/hyperlink" Target="https://historicengland.org.uk/listing/the-list/list-entry/1181143" TargetMode="External"/><Relationship Id="rId266" Type="http://schemas.openxmlformats.org/officeDocument/2006/relationships/hyperlink" Target="http://www.oxfordhistory.org.uk/old_oxford/carfax/index.html" TargetMode="External"/><Relationship Id="rId287" Type="http://schemas.openxmlformats.org/officeDocument/2006/relationships/hyperlink" Target="https://historicengland.org.uk/listing/the-list/list-entry/1047073" TargetMode="External"/><Relationship Id="rId410" Type="http://schemas.openxmlformats.org/officeDocument/2006/relationships/hyperlink" Target="https://historicengland.org.uk/listing/the-list/list-entry/1369624" TargetMode="External"/><Relationship Id="rId431" Type="http://schemas.openxmlformats.org/officeDocument/2006/relationships/hyperlink" Target="https://historicengland.org.uk/listing/the-list/list-entry/1412747" TargetMode="External"/><Relationship Id="rId452" Type="http://schemas.openxmlformats.org/officeDocument/2006/relationships/hyperlink" Target="https://obr.org.uk/wp-content/uploads/2026/01/1567" TargetMode="External"/><Relationship Id="rId473" Type="http://schemas.openxmlformats.org/officeDocument/2006/relationships/hyperlink" Target="https://historicengland.org.uk/listing/the-list/list-entry/1278775?section=official-list-entry" TargetMode="External"/><Relationship Id="rId494" Type="http://schemas.openxmlformats.org/officeDocument/2006/relationships/hyperlink" Target="http://www.headington.org.uk/news/items/2011/callaghan_library.html" TargetMode="External"/><Relationship Id="rId508" Type="http://schemas.openxmlformats.org/officeDocument/2006/relationships/hyperlink" Target="https://historicengland.org.uk/listing/the-list/list-entry/1047318" TargetMode="External"/><Relationship Id="rId529" Type="http://schemas.openxmlformats.org/officeDocument/2006/relationships/hyperlink" Target="https://historicengland.org.uk/listing/the-list/list-entry/1284336?section=official-list-entry" TargetMode="External"/><Relationship Id="rId30" Type="http://schemas.openxmlformats.org/officeDocument/2006/relationships/hyperlink" Target="https://historicengland.org.uk/listing/the-list/list-entry/1048811" TargetMode="External"/><Relationship Id="rId105" Type="http://schemas.openxmlformats.org/officeDocument/2006/relationships/hyperlink" Target="https://historicengland.org.uk/listing/the-list/list-entry/1224323" TargetMode="External"/><Relationship Id="rId126" Type="http://schemas.openxmlformats.org/officeDocument/2006/relationships/hyperlink" Target="https://historicengland.org.uk/listing/the-list/list-entry/1193783" TargetMode="External"/><Relationship Id="rId147" Type="http://schemas.openxmlformats.org/officeDocument/2006/relationships/hyperlink" Target="https://historicengland.org.uk/listing/the-list/list-entry/1200284" TargetMode="External"/><Relationship Id="rId168" Type="http://schemas.openxmlformats.org/officeDocument/2006/relationships/hyperlink" Target="https://historicengland.org.uk/listing/the-list/list-entry/1368771" TargetMode="External"/><Relationship Id="rId312" Type="http://schemas.openxmlformats.org/officeDocument/2006/relationships/hyperlink" Target="https://historicengland.org.uk/listing/the-list/list-entry/1047282" TargetMode="External"/><Relationship Id="rId333" Type="http://schemas.openxmlformats.org/officeDocument/2006/relationships/hyperlink" Target="https://historicengland.org.uk/listing/the-list/list-entry/1300697" TargetMode="External"/><Relationship Id="rId354" Type="http://schemas.openxmlformats.org/officeDocument/2006/relationships/hyperlink" Target="https://historicengland.org.uk/listing/the-list/list-entry/1047199" TargetMode="External"/><Relationship Id="rId540" Type="http://schemas.openxmlformats.org/officeDocument/2006/relationships/hyperlink" Target="https://historicengland.org.uk/listing/the-list/list-entry/1180547" TargetMode="External"/><Relationship Id="rId51" Type="http://schemas.openxmlformats.org/officeDocument/2006/relationships/hyperlink" Target="https://obr.org.uk/wp-content/uploads/2026/01/1590.jpg" TargetMode="External"/><Relationship Id="rId72" Type="http://schemas.openxmlformats.org/officeDocument/2006/relationships/hyperlink" Target="https://historicengland.org.uk/listing/the-list/list-entry/1283202?section=official-list-entry" TargetMode="External"/><Relationship Id="rId93" Type="http://schemas.openxmlformats.org/officeDocument/2006/relationships/hyperlink" Target="https://historicengland.org.uk/listing/the-list/list-entry/1369763?section=official-list-entry" TargetMode="External"/><Relationship Id="rId189" Type="http://schemas.openxmlformats.org/officeDocument/2006/relationships/hyperlink" Target="https://historicengland.org.uk/listing/the-list/list-entry/1284986" TargetMode="External"/><Relationship Id="rId375" Type="http://schemas.openxmlformats.org/officeDocument/2006/relationships/hyperlink" Target="https://historicengland.org.uk/listing/the-list/list-entry/1392947" TargetMode="External"/><Relationship Id="rId396" Type="http://schemas.openxmlformats.org/officeDocument/2006/relationships/hyperlink" Target="https://historicengland.org.uk/listing/the-list/list-entry/1047303" TargetMode="External"/><Relationship Id="rId561" Type="http://schemas.openxmlformats.org/officeDocument/2006/relationships/hyperlink" Target="https://historicengland.org.uk/listing/the-list/list-entry/1048553?section=official-list-entry" TargetMode="External"/><Relationship Id="rId582" Type="http://schemas.openxmlformats.org/officeDocument/2006/relationships/hyperlink" Target="https://historicengland.org.uk/listing/the-list/list-entry/1047446" TargetMode="External"/><Relationship Id="rId617" Type="http://schemas.openxmlformats.org/officeDocument/2006/relationships/hyperlink" Target="https://obr.org.uk/wp-content/uploads/2026/01/1568.jpg" TargetMode="External"/><Relationship Id="rId638" Type="http://schemas.openxmlformats.org/officeDocument/2006/relationships/hyperlink" Target="https://historicengland.org.uk/listing/the-list/list-entry/1210647?section=official-list-entry" TargetMode="External"/><Relationship Id="rId3" Type="http://schemas.openxmlformats.org/officeDocument/2006/relationships/hyperlink" Target="https://historicengland.org.uk/listing/the-list/list-entry/1048111" TargetMode="External"/><Relationship Id="rId214" Type="http://schemas.openxmlformats.org/officeDocument/2006/relationships/hyperlink" Target="https://historicengland.org.uk/listing/the-list/list-entry/1369141?section=official-list-entry" TargetMode="External"/><Relationship Id="rId235" Type="http://schemas.openxmlformats.org/officeDocument/2006/relationships/hyperlink" Target="https://historicengland.org.uk/listing/the-list/list-entry/1198515" TargetMode="External"/><Relationship Id="rId256" Type="http://schemas.openxmlformats.org/officeDocument/2006/relationships/hyperlink" Target="https://historicengland.org.uk/listing/the-list/list-entry/1048355" TargetMode="External"/><Relationship Id="rId277" Type="http://schemas.openxmlformats.org/officeDocument/2006/relationships/hyperlink" Target="https://historicengland.org.uk/listing/the-list/list-entry/1046738" TargetMode="External"/><Relationship Id="rId298" Type="http://schemas.openxmlformats.org/officeDocument/2006/relationships/hyperlink" Target="https://historicengland.org.uk/listing/the-list/list-entry/1183564" TargetMode="External"/><Relationship Id="rId400" Type="http://schemas.openxmlformats.org/officeDocument/2006/relationships/hyperlink" Target="https://historicengland.org.uk/listing/the-list/list-entry/1047093" TargetMode="External"/><Relationship Id="rId421" Type="http://schemas.openxmlformats.org/officeDocument/2006/relationships/hyperlink" Target="http://www.oxfordhistory.org.uk/streets/inscriptions/central/new_bodleian.html" TargetMode="External"/><Relationship Id="rId442" Type="http://schemas.openxmlformats.org/officeDocument/2006/relationships/hyperlink" Target="https://historicengland.org.uk/listing/the-list/list-entry/1369688?section=official-list-entry" TargetMode="External"/><Relationship Id="rId463" Type="http://schemas.openxmlformats.org/officeDocument/2006/relationships/hyperlink" Target="https://historicengland.org.uk/listing/the-list/list-entry/1048109?section=official-list-entry" TargetMode="External"/><Relationship Id="rId484" Type="http://schemas.openxmlformats.org/officeDocument/2006/relationships/hyperlink" Target="https://historicengland.org.uk/listing/the-list/list-entry/1369343" TargetMode="External"/><Relationship Id="rId519" Type="http://schemas.openxmlformats.org/officeDocument/2006/relationships/hyperlink" Target="https://historicengland.org.uk/listing/the-list/list-entry/1389257" TargetMode="External"/><Relationship Id="rId116" Type="http://schemas.openxmlformats.org/officeDocument/2006/relationships/hyperlink" Target="https://historicengland.org.uk/listing/the-list/list-entry/1061367" TargetMode="External"/><Relationship Id="rId137" Type="http://schemas.openxmlformats.org/officeDocument/2006/relationships/hyperlink" Target="https://historicengland.org.uk/listing/the-list/list-entry/1368577" TargetMode="External"/><Relationship Id="rId158" Type="http://schemas.openxmlformats.org/officeDocument/2006/relationships/hyperlink" Target="https://historicengland.org.uk/listing/the-list/list-entry/1286225" TargetMode="External"/><Relationship Id="rId302" Type="http://schemas.openxmlformats.org/officeDocument/2006/relationships/hyperlink" Target="http://www.oxfordhistory.org.uk/streets/inscriptions/central/county_hall.html" TargetMode="External"/><Relationship Id="rId323" Type="http://schemas.openxmlformats.org/officeDocument/2006/relationships/hyperlink" Target="https://historicengland.org.uk/listing/the-list/list-entry/1047303" TargetMode="External"/><Relationship Id="rId344" Type="http://schemas.openxmlformats.org/officeDocument/2006/relationships/hyperlink" Target="https://historicengland.org.uk/listing/the-list/list-entry/1369672" TargetMode="External"/><Relationship Id="rId530" Type="http://schemas.openxmlformats.org/officeDocument/2006/relationships/hyperlink" Target="https://historicengland.org.uk/listing/the-list/list-entry/1368473?section=official-list-entry" TargetMode="External"/><Relationship Id="rId20" Type="http://schemas.openxmlformats.org/officeDocument/2006/relationships/hyperlink" Target="https://historicengland.org.uk/listing/the-list/list-entry/1199601" TargetMode="External"/><Relationship Id="rId41" Type="http://schemas.openxmlformats.org/officeDocument/2006/relationships/hyperlink" Target="https://historicengland.org.uk/listing/the-list/list-entry/1048108" TargetMode="External"/><Relationship Id="rId62" Type="http://schemas.openxmlformats.org/officeDocument/2006/relationships/hyperlink" Target="https://historicengland.org.uk/listing/the-list/list-entry/1200129" TargetMode="External"/><Relationship Id="rId83" Type="http://schemas.openxmlformats.org/officeDocument/2006/relationships/hyperlink" Target="https://historicengland.org.uk/listing/the-list/list-entry/1369026" TargetMode="External"/><Relationship Id="rId179" Type="http://schemas.openxmlformats.org/officeDocument/2006/relationships/hyperlink" Target="https://historicengland.org.uk/listing/the-list/list-entry/1368496?section=official-list-entry" TargetMode="External"/><Relationship Id="rId365" Type="http://schemas.openxmlformats.org/officeDocument/2006/relationships/hyperlink" Target="https://historicengland.org.uk/listing/the-list/list-entry/1107172" TargetMode="External"/><Relationship Id="rId386" Type="http://schemas.openxmlformats.org/officeDocument/2006/relationships/hyperlink" Target="https://historicengland.org.uk/listing/the-list/list-entry/1047304" TargetMode="External"/><Relationship Id="rId551" Type="http://schemas.openxmlformats.org/officeDocument/2006/relationships/hyperlink" Target="https://historicengland.org.uk/listing/the-list/list-entry/1300534?section=official-list-entry" TargetMode="External"/><Relationship Id="rId572" Type="http://schemas.openxmlformats.org/officeDocument/2006/relationships/hyperlink" Target="https://historicengland.org.uk/listing/the-list/list-entry/1181410?section=official-list-entry" TargetMode="External"/><Relationship Id="rId593" Type="http://schemas.openxmlformats.org/officeDocument/2006/relationships/hyperlink" Target="https://historicengland.org.uk/listing/the-list/list-entry/1212014?section=official-list-entry" TargetMode="External"/><Relationship Id="rId607" Type="http://schemas.openxmlformats.org/officeDocument/2006/relationships/hyperlink" Target="https://historicengland.org.uk/listing/the-list/list-entry/1203507?section=official-list-entry" TargetMode="External"/><Relationship Id="rId628" Type="http://schemas.openxmlformats.org/officeDocument/2006/relationships/hyperlink" Target="https://obr.org.uk/wp-content/uploads/2026/01/1568.jpg" TargetMode="External"/><Relationship Id="rId649" Type="http://schemas.openxmlformats.org/officeDocument/2006/relationships/hyperlink" Target="https://historicengland.org.uk/listing/the-list/list-entry/1053240" TargetMode="External"/><Relationship Id="rId190" Type="http://schemas.openxmlformats.org/officeDocument/2006/relationships/hyperlink" Target="https://historicengland.org.uk/listing/the-list/list-entry/1048372?section=official-list-entry" TargetMode="External"/><Relationship Id="rId204" Type="http://schemas.openxmlformats.org/officeDocument/2006/relationships/hyperlink" Target="https://historicengland.org.uk/listing/the-list/list-entry/1219566" TargetMode="External"/><Relationship Id="rId225" Type="http://schemas.openxmlformats.org/officeDocument/2006/relationships/hyperlink" Target="https://historicengland.org.uk/listing/the-list/list-entry/1198753" TargetMode="External"/><Relationship Id="rId246" Type="http://schemas.openxmlformats.org/officeDocument/2006/relationships/hyperlink" Target="https://historicengland.org.uk/listing/the-list/list-entry/1181143" TargetMode="External"/><Relationship Id="rId267" Type="http://schemas.openxmlformats.org/officeDocument/2006/relationships/hyperlink" Target="https://historicengland.org.uk/listing/the-list/list-entry/1047145" TargetMode="External"/><Relationship Id="rId288" Type="http://schemas.openxmlformats.org/officeDocument/2006/relationships/hyperlink" Target="https://historicengland.org.uk/listing/the-list/list-entry/1047078" TargetMode="External"/><Relationship Id="rId411" Type="http://schemas.openxmlformats.org/officeDocument/2006/relationships/hyperlink" Target="https://historicengland.org.uk/listing/the-list/list-entry/1369624" TargetMode="External"/><Relationship Id="rId432" Type="http://schemas.openxmlformats.org/officeDocument/2006/relationships/hyperlink" Target="https://historicengland.org.uk/listing/the-list/list-entry/1046653?section=official-list-entry" TargetMode="External"/><Relationship Id="rId453" Type="http://schemas.openxmlformats.org/officeDocument/2006/relationships/hyperlink" Target="https://historicengland.org.uk/listing/the-list/list-entry/1047066?section=official-list-entry" TargetMode="External"/><Relationship Id="rId474" Type="http://schemas.openxmlformats.org/officeDocument/2006/relationships/hyperlink" Target="https://historicengland.org.uk/listing/the-list/list-entry/1369345" TargetMode="External"/><Relationship Id="rId509" Type="http://schemas.openxmlformats.org/officeDocument/2006/relationships/hyperlink" Target="https://historicengland.org.uk/listing/the-list/list-entry/1369624" TargetMode="External"/><Relationship Id="rId106" Type="http://schemas.openxmlformats.org/officeDocument/2006/relationships/hyperlink" Target="https://historicengland.org.uk/listing/the-list/list-entry/1224530" TargetMode="External"/><Relationship Id="rId127" Type="http://schemas.openxmlformats.org/officeDocument/2006/relationships/hyperlink" Target="https://historicengland.org.uk/listing/the-list/list-entry/1369074" TargetMode="External"/><Relationship Id="rId313" Type="http://schemas.openxmlformats.org/officeDocument/2006/relationships/hyperlink" Target="https://historicengland.org.uk/listing/the-list/list-entry/1392967" TargetMode="External"/><Relationship Id="rId495" Type="http://schemas.openxmlformats.org/officeDocument/2006/relationships/hyperlink" Target="https://historicengland.org.uk/listing/the-list/list-entry/1047296%20but%20this%20part%20of%20wall%20not%20actually%20listed" TargetMode="External"/><Relationship Id="rId10" Type="http://schemas.openxmlformats.org/officeDocument/2006/relationships/hyperlink" Target="https://historicengland.org.uk/listing/the-list/list-entry/1048109" TargetMode="External"/><Relationship Id="rId31" Type="http://schemas.openxmlformats.org/officeDocument/2006/relationships/hyperlink" Target="https://historicengland.org.uk/listing/the-list/list-entry/1048811" TargetMode="External"/><Relationship Id="rId52" Type="http://schemas.openxmlformats.org/officeDocument/2006/relationships/hyperlink" Target="https://obr.org.uk/wp-content/uploads/2026/01/1591.jpg" TargetMode="External"/><Relationship Id="rId73" Type="http://schemas.openxmlformats.org/officeDocument/2006/relationships/hyperlink" Target="https://historicengland.org.uk/listing/the-list/list-entry/1199654" TargetMode="External"/><Relationship Id="rId94" Type="http://schemas.openxmlformats.org/officeDocument/2006/relationships/hyperlink" Target="https://historicengland.org.uk/listing/the-list/list-entry/1369753?section=official-list-entry" TargetMode="External"/><Relationship Id="rId148" Type="http://schemas.openxmlformats.org/officeDocument/2006/relationships/hyperlink" Target="https://historicengland.org.uk/listing/the-list/list-entry/1046323" TargetMode="External"/><Relationship Id="rId169" Type="http://schemas.openxmlformats.org/officeDocument/2006/relationships/hyperlink" Target="https://historicengland.org.uk/listing/the-list/list-entry/1285251?section=official-list-entry" TargetMode="External"/><Relationship Id="rId334" Type="http://schemas.openxmlformats.org/officeDocument/2006/relationships/hyperlink" Target="https://historicengland.org.uk/listing/the-list/list-entry/1087089" TargetMode="External"/><Relationship Id="rId355" Type="http://schemas.openxmlformats.org/officeDocument/2006/relationships/hyperlink" Target="https://historicengland.org.uk/listing/the-list/list-entry/1392912" TargetMode="External"/><Relationship Id="rId376" Type="http://schemas.openxmlformats.org/officeDocument/2006/relationships/hyperlink" Target="https://www.some.ox.ac.uk/about/chapel-choir/chapel-history/" TargetMode="External"/><Relationship Id="rId397" Type="http://schemas.openxmlformats.org/officeDocument/2006/relationships/hyperlink" Target="https://historicengland.org.uk/listing/the-list/list-entry/1369701" TargetMode="External"/><Relationship Id="rId520" Type="http://schemas.openxmlformats.org/officeDocument/2006/relationships/hyperlink" Target="https://gradaccommodation.admin.ox.ac.uk/38-40-woodstock-road" TargetMode="External"/><Relationship Id="rId541" Type="http://schemas.openxmlformats.org/officeDocument/2006/relationships/hyperlink" Target="https://howardwilliamsblog.wordpress.com/2018/09/27/the-maharajahs-well-elephant-and-water/" TargetMode="External"/><Relationship Id="rId562" Type="http://schemas.openxmlformats.org/officeDocument/2006/relationships/hyperlink" Target="https://historicengland.org.uk/listing/the-list/list-entry/1048551?section=official-list-entry" TargetMode="External"/><Relationship Id="rId583" Type="http://schemas.openxmlformats.org/officeDocument/2006/relationships/hyperlink" Target="https://historicengland.org.uk/listing/the-list/list-entry/1212999?section=official-list-entry" TargetMode="External"/><Relationship Id="rId618" Type="http://schemas.openxmlformats.org/officeDocument/2006/relationships/hyperlink" Target="https://historicengland.org.uk/listing/the-list/list-entry/1199700" TargetMode="External"/><Relationship Id="rId639" Type="http://schemas.openxmlformats.org/officeDocument/2006/relationships/hyperlink" Target="https://historicengland.org.uk/listing/the-list/list-entry/1210939?section=official-list-entry" TargetMode="External"/><Relationship Id="rId4" Type="http://schemas.openxmlformats.org/officeDocument/2006/relationships/hyperlink" Target="https://historicengland.org.uk/listing/the-list/list-entry/1048109" TargetMode="External"/><Relationship Id="rId180" Type="http://schemas.openxmlformats.org/officeDocument/2006/relationships/hyperlink" Target="https://historicengland.org.uk/listing/the-list/list-entry/1368496?section=official-list-entry" TargetMode="External"/><Relationship Id="rId215" Type="http://schemas.openxmlformats.org/officeDocument/2006/relationships/hyperlink" Target="https://historicengland.org.uk/listing/the-list/list-entry/1369141?section=official-list-entry" TargetMode="External"/><Relationship Id="rId236" Type="http://schemas.openxmlformats.org/officeDocument/2006/relationships/hyperlink" Target="https://historicengland.org.uk/listing/the-list/list-entry/1193018?section=official-list-entry" TargetMode="External"/><Relationship Id="rId257" Type="http://schemas.openxmlformats.org/officeDocument/2006/relationships/hyperlink" Target="https://historicengland.org.uk/listing/the-list/list-entry/1048355" TargetMode="External"/><Relationship Id="rId278" Type="http://schemas.openxmlformats.org/officeDocument/2006/relationships/hyperlink" Target="https://historicengland.org.uk/listing/the-list/list-entry/1198760" TargetMode="External"/><Relationship Id="rId401" Type="http://schemas.openxmlformats.org/officeDocument/2006/relationships/hyperlink" Target="https://historicengland.org.uk/listing/the-list/list-entry/1046676" TargetMode="External"/><Relationship Id="rId422" Type="http://schemas.openxmlformats.org/officeDocument/2006/relationships/hyperlink" Target="https://historicengland.org.uk/listing/the-list/list-entry/1047185" TargetMode="External"/><Relationship Id="rId443" Type="http://schemas.openxmlformats.org/officeDocument/2006/relationships/hyperlink" Target="https://historicengland.org.uk/listing/the-list/list-entry/1003651?section=official-list-entry" TargetMode="External"/><Relationship Id="rId464" Type="http://schemas.openxmlformats.org/officeDocument/2006/relationships/hyperlink" Target="https://obr.org.uk/wp-content/uploads/2026/01/1601.jpg" TargetMode="External"/><Relationship Id="rId650" Type="http://schemas.openxmlformats.org/officeDocument/2006/relationships/hyperlink" Target="https://historicengland.org.uk/listing/the-list/list-entry/1053240" TargetMode="External"/><Relationship Id="rId303" Type="http://schemas.openxmlformats.org/officeDocument/2006/relationships/hyperlink" Target="http://www.oxfordhistory.org.uk/streets/inscriptions/central/fire_station.html" TargetMode="External"/><Relationship Id="rId485" Type="http://schemas.openxmlformats.org/officeDocument/2006/relationships/hyperlink" Target="https://historicengland.org.uk/listing/the-list/list-entry/1369436" TargetMode="External"/><Relationship Id="rId42" Type="http://schemas.openxmlformats.org/officeDocument/2006/relationships/hyperlink" Target="https://historicengland.org.uk/listing/the-list/list-entry/1048811" TargetMode="External"/><Relationship Id="rId84" Type="http://schemas.openxmlformats.org/officeDocument/2006/relationships/hyperlink" Target="https://historicengland.org.uk/listing/the-list/list-entry/1059273" TargetMode="External"/><Relationship Id="rId138" Type="http://schemas.openxmlformats.org/officeDocument/2006/relationships/hyperlink" Target="https://historicengland.org.uk/listing/the-list/list-entry/1048305" TargetMode="External"/><Relationship Id="rId345" Type="http://schemas.openxmlformats.org/officeDocument/2006/relationships/hyperlink" Target="https://historicengland.org.uk/listing/the-list/list-entry/1369492" TargetMode="External"/><Relationship Id="rId387" Type="http://schemas.openxmlformats.org/officeDocument/2006/relationships/hyperlink" Target="https://historicengland.org.uk/listing/the-list/list-entry/1392943" TargetMode="External"/><Relationship Id="rId510" Type="http://schemas.openxmlformats.org/officeDocument/2006/relationships/hyperlink" Target="https://historicengland.org.uk/listing/the-list/list-entry/1392908?section=official-list-entry" TargetMode="External"/><Relationship Id="rId552" Type="http://schemas.openxmlformats.org/officeDocument/2006/relationships/hyperlink" Target="https://historicengland.org.uk/listing/the-list/list-entry/1368763" TargetMode="External"/><Relationship Id="rId594" Type="http://schemas.openxmlformats.org/officeDocument/2006/relationships/hyperlink" Target="https://obr.org.uk/wp-content/uploads/2026/01/1568.jpg" TargetMode="External"/><Relationship Id="rId608" Type="http://schemas.openxmlformats.org/officeDocument/2006/relationships/hyperlink" Target="https://obr.org.uk/wp-content/uploads/2026/01/1568.jpg" TargetMode="External"/><Relationship Id="rId191" Type="http://schemas.openxmlformats.org/officeDocument/2006/relationships/hyperlink" Target="https://historicengland.org.uk/listing/the-list/list-entry/1047693?section=official-list-entry" TargetMode="External"/><Relationship Id="rId205" Type="http://schemas.openxmlformats.org/officeDocument/2006/relationships/hyperlink" Target="https://historicengland.org.uk/listing/the-list/list-entry/1219566" TargetMode="External"/><Relationship Id="rId247" Type="http://schemas.openxmlformats.org/officeDocument/2006/relationships/hyperlink" Target="https://historicengland.org.uk/listing/the-list/list-entry/1368798" TargetMode="External"/><Relationship Id="rId412" Type="http://schemas.openxmlformats.org/officeDocument/2006/relationships/hyperlink" Target="https://gradaccommodation.admin.ox.ac.uk/38-40-woodstock-road" TargetMode="External"/><Relationship Id="rId107" Type="http://schemas.openxmlformats.org/officeDocument/2006/relationships/hyperlink" Target="https://historicengland.org.uk/listing/the-list/list-entry/1224323" TargetMode="External"/><Relationship Id="rId289" Type="http://schemas.openxmlformats.org/officeDocument/2006/relationships/hyperlink" Target="https://historicengland.org.uk/listing/the-list/list-entry/1380933" TargetMode="External"/><Relationship Id="rId454" Type="http://schemas.openxmlformats.org/officeDocument/2006/relationships/hyperlink" Target="https://obr.org.uk/wp-content/uploads/2026/01/1570.jpg" TargetMode="External"/><Relationship Id="rId496" Type="http://schemas.openxmlformats.org/officeDocument/2006/relationships/hyperlink" Target="http://www.headington.org.uk/history/listed_buildings/rookery_walled_garden.html" TargetMode="External"/><Relationship Id="rId11" Type="http://schemas.openxmlformats.org/officeDocument/2006/relationships/hyperlink" Target="https://historicengland.org.uk/listing/the-list/list-entry/1048109" TargetMode="External"/><Relationship Id="rId53" Type="http://schemas.openxmlformats.org/officeDocument/2006/relationships/hyperlink" Target="https://obr.org.uk/wp-content/uploads/2026/01/1592.jpg" TargetMode="External"/><Relationship Id="rId149" Type="http://schemas.openxmlformats.org/officeDocument/2006/relationships/hyperlink" Target="https://historicengland.org.uk/listing/the-list/list-entry/1251422?section=official-list-entry" TargetMode="External"/><Relationship Id="rId314" Type="http://schemas.openxmlformats.org/officeDocument/2006/relationships/hyperlink" Target="https://historicengland.org.uk/listing/the-list/list-entry/1047105" TargetMode="External"/><Relationship Id="rId356" Type="http://schemas.openxmlformats.org/officeDocument/2006/relationships/hyperlink" Target="https://historicengland.org.uk/listing/the-list/list-entry/1369683" TargetMode="External"/><Relationship Id="rId398" Type="http://schemas.openxmlformats.org/officeDocument/2006/relationships/hyperlink" Target="https://historicengland.org.uk/listing/the-list/list-entry/1369675" TargetMode="External"/><Relationship Id="rId521" Type="http://schemas.openxmlformats.org/officeDocument/2006/relationships/hyperlink" Target="https://obr.org.uk/wp-content/uploads/2026/01/1103.jpg" TargetMode="External"/><Relationship Id="rId563" Type="http://schemas.openxmlformats.org/officeDocument/2006/relationships/hyperlink" Target="https://historicengland.org.uk/listing/the-list/list-entry/1048571?section=official-list-entry" TargetMode="External"/><Relationship Id="rId619" Type="http://schemas.openxmlformats.org/officeDocument/2006/relationships/hyperlink" Target="https://obr.org.uk/wp-content/uploads/2026/01/1568.jpg" TargetMode="External"/><Relationship Id="rId95" Type="http://schemas.openxmlformats.org/officeDocument/2006/relationships/hyperlink" Target="https://historicengland.org.uk/listing/the-list/list-entry/1059598" TargetMode="External"/><Relationship Id="rId160" Type="http://schemas.openxmlformats.org/officeDocument/2006/relationships/hyperlink" Target="https://historicengland.org.uk/listing/the-list/list-entry/1193474" TargetMode="External"/><Relationship Id="rId216" Type="http://schemas.openxmlformats.org/officeDocument/2006/relationships/hyperlink" Target="https://historicengland.org.uk/listing/the-list/list-entry/1218973?section=official-list-entry" TargetMode="External"/><Relationship Id="rId423" Type="http://schemas.openxmlformats.org/officeDocument/2006/relationships/hyperlink" Target="https://historicengland.org.uk/listing/the-list/list-entry/1278775?section=official-list-entry" TargetMode="External"/><Relationship Id="rId258" Type="http://schemas.openxmlformats.org/officeDocument/2006/relationships/hyperlink" Target="https://historicengland.org.uk/listing/the-list/list-entry/1368562" TargetMode="External"/><Relationship Id="rId465" Type="http://schemas.openxmlformats.org/officeDocument/2006/relationships/hyperlink" Target="https://historicengland.org.uk/listing/the-list/list-entry/1197975?section=official-list-entry" TargetMode="External"/><Relationship Id="rId630" Type="http://schemas.openxmlformats.org/officeDocument/2006/relationships/hyperlink" Target="https://obr.org.uk/wp-content/uploads/2026/01/1568.jpg" TargetMode="External"/><Relationship Id="rId22" Type="http://schemas.openxmlformats.org/officeDocument/2006/relationships/hyperlink" Target="https://historicengland.org.uk/listing/the-list/list-entry/1199601" TargetMode="External"/><Relationship Id="rId64" Type="http://schemas.openxmlformats.org/officeDocument/2006/relationships/hyperlink" Target="https://historicengland.org.uk/listing/the-list/list-entry/1048419?section=official-list-entry" TargetMode="External"/><Relationship Id="rId118" Type="http://schemas.openxmlformats.org/officeDocument/2006/relationships/hyperlink" Target="https://historicengland.org.uk/listing/the-list/list-entry/1368429?section=official-list-entry" TargetMode="External"/><Relationship Id="rId325" Type="http://schemas.openxmlformats.org/officeDocument/2006/relationships/hyperlink" Target="https://historicengland.org.uk/listing/the-list/list-entry/1199704" TargetMode="External"/><Relationship Id="rId367" Type="http://schemas.openxmlformats.org/officeDocument/2006/relationships/hyperlink" Target="https://historicengland.org.uk/listing/the-list/list-entry/1412747" TargetMode="External"/><Relationship Id="rId532" Type="http://schemas.openxmlformats.org/officeDocument/2006/relationships/hyperlink" Target="https://historicengland.org.uk/listing/the-list/list-entry/1048581?section=official-list-entry" TargetMode="External"/><Relationship Id="rId574" Type="http://schemas.openxmlformats.org/officeDocument/2006/relationships/hyperlink" Target="http://www.oxfordhistory.org.uk/streets/inscriptions/central/parsons_almshouses.html" TargetMode="External"/><Relationship Id="rId171" Type="http://schemas.openxmlformats.org/officeDocument/2006/relationships/hyperlink" Target="https://historicengland.org.uk/listing/the-list/list-entry/1369624" TargetMode="External"/><Relationship Id="rId227" Type="http://schemas.openxmlformats.org/officeDocument/2006/relationships/hyperlink" Target="https://historicengland.org.uk/listing/the-list/list-entry/1046288" TargetMode="External"/><Relationship Id="rId269" Type="http://schemas.openxmlformats.org/officeDocument/2006/relationships/hyperlink" Target="https://historicengland.org.uk/listing/the-list/list-entry/1183676" TargetMode="External"/><Relationship Id="rId434" Type="http://schemas.openxmlformats.org/officeDocument/2006/relationships/hyperlink" Target="https://historicengland.org.uk/listing/the-list/list-entry/1047111?section=official-list-entry" TargetMode="External"/><Relationship Id="rId476" Type="http://schemas.openxmlformats.org/officeDocument/2006/relationships/hyperlink" Target="https://historicengland.org.uk/listing/the-list/list-entry/1369436" TargetMode="External"/><Relationship Id="rId641" Type="http://schemas.openxmlformats.org/officeDocument/2006/relationships/hyperlink" Target="https://historicengland.org.uk/listing/the-list/list-entry/1048199?section=official-list-entry" TargetMode="External"/><Relationship Id="rId33" Type="http://schemas.openxmlformats.org/officeDocument/2006/relationships/hyperlink" Target="https://historicengland.org.uk/listing/the-list/list-entry/1199995" TargetMode="External"/><Relationship Id="rId129" Type="http://schemas.openxmlformats.org/officeDocument/2006/relationships/hyperlink" Target="https://historicengland.org.uk/listing/the-list/list-entry/1368063" TargetMode="External"/><Relationship Id="rId280" Type="http://schemas.openxmlformats.org/officeDocument/2006/relationships/hyperlink" Target="https://historicengland.org.uk/listing/the-list/list-entry/1145872" TargetMode="External"/><Relationship Id="rId336" Type="http://schemas.openxmlformats.org/officeDocument/2006/relationships/hyperlink" Target="https://historicengland.org.uk/listing/the-list/list-entry/1369325" TargetMode="External"/><Relationship Id="rId501" Type="http://schemas.openxmlformats.org/officeDocument/2006/relationships/hyperlink" Target="http://www.oxfordhistory.org.uk/streets/inscriptions/headington/botnar_research_institute.html" TargetMode="External"/><Relationship Id="rId543" Type="http://schemas.openxmlformats.org/officeDocument/2006/relationships/hyperlink" Target="https://historicengland.org.uk/listing/the-list/list-entry/1182377" TargetMode="External"/><Relationship Id="rId75" Type="http://schemas.openxmlformats.org/officeDocument/2006/relationships/hyperlink" Target="https://historicengland.org.uk/listing/the-list/list-entry/1047639?section=official-list-entry" TargetMode="External"/><Relationship Id="rId140" Type="http://schemas.openxmlformats.org/officeDocument/2006/relationships/hyperlink" Target="https://historicengland.org.uk/listing/the-list/list-entry/1048332?section=official-list-entry" TargetMode="External"/><Relationship Id="rId182" Type="http://schemas.openxmlformats.org/officeDocument/2006/relationships/hyperlink" Target="https://obr.org.uk/wp-content/uploads/2026/01/1572.jpg" TargetMode="External"/><Relationship Id="rId378" Type="http://schemas.openxmlformats.org/officeDocument/2006/relationships/hyperlink" Target="https://historicengland.org.uk/listing/the-list/list-entry/1184311" TargetMode="External"/><Relationship Id="rId403" Type="http://schemas.openxmlformats.org/officeDocument/2006/relationships/hyperlink" Target="https://historicengland.org.uk/listing/the-list/list-entry/1407549" TargetMode="External"/><Relationship Id="rId585" Type="http://schemas.openxmlformats.org/officeDocument/2006/relationships/hyperlink" Target="https://historicengland.org.uk/listing/the-list/list-entry/1213861?section=official-list-entry" TargetMode="External"/><Relationship Id="rId6" Type="http://schemas.openxmlformats.org/officeDocument/2006/relationships/hyperlink" Target="https://historicengland.org.uk/listing/the-list/list-entry/1368287" TargetMode="External"/><Relationship Id="rId238" Type="http://schemas.openxmlformats.org/officeDocument/2006/relationships/hyperlink" Target="https://historicengland.org.uk/listing/the-list/list-entry/1199066?section=official-list-entry" TargetMode="External"/><Relationship Id="rId445" Type="http://schemas.openxmlformats.org/officeDocument/2006/relationships/hyperlink" Target="https://historicengland.org.uk/listing/the-list/list-entry/1000465?section=official-list-entry" TargetMode="External"/><Relationship Id="rId487" Type="http://schemas.openxmlformats.org/officeDocument/2006/relationships/hyperlink" Target="https://public.oxford.gov.uk/online-applications/applicationDetails.do?keyVal=JPYELVMF04200&amp;activeTab=summary" TargetMode="External"/><Relationship Id="rId610" Type="http://schemas.openxmlformats.org/officeDocument/2006/relationships/hyperlink" Target="https://obr.org.uk/wp-content/uploads/2026/01/1568.jpg" TargetMode="External"/><Relationship Id="rId291" Type="http://schemas.openxmlformats.org/officeDocument/2006/relationships/hyperlink" Target="https://historicengland.org.uk/listing/the-list/list-entry/1047350" TargetMode="External"/><Relationship Id="rId305" Type="http://schemas.openxmlformats.org/officeDocument/2006/relationships/hyperlink" Target="https://historicengland.org.uk/listing/the-list/list-entry/1107172" TargetMode="External"/><Relationship Id="rId347" Type="http://schemas.openxmlformats.org/officeDocument/2006/relationships/hyperlink" Target="https://historicengland.org.uk/listing/the-list/list-entry/1369321" TargetMode="External"/><Relationship Id="rId512" Type="http://schemas.openxmlformats.org/officeDocument/2006/relationships/hyperlink" Target="https://historicengland.org.uk/listing/the-list/list-entry/1402277?section=official-list-entry" TargetMode="External"/><Relationship Id="rId44" Type="http://schemas.openxmlformats.org/officeDocument/2006/relationships/hyperlink" Target="https://obr.org.uk/wp-content/uploads/2026/01/1584.jpg" TargetMode="External"/><Relationship Id="rId86" Type="http://schemas.openxmlformats.org/officeDocument/2006/relationships/hyperlink" Target="https://historicengland.org.uk/listing/the-list/list-entry/1283135" TargetMode="External"/><Relationship Id="rId151" Type="http://schemas.openxmlformats.org/officeDocument/2006/relationships/hyperlink" Target="https://historicengland.org.uk/listing/the-list/list-entry/1286061" TargetMode="External"/><Relationship Id="rId389" Type="http://schemas.openxmlformats.org/officeDocument/2006/relationships/hyperlink" Target="https://historicengland.org.uk/listing/the-list/list-entry/1199140" TargetMode="External"/><Relationship Id="rId554" Type="http://schemas.openxmlformats.org/officeDocument/2006/relationships/hyperlink" Target="https://historicengland.org.uk/listing/the-list/list-entry/1182404" TargetMode="External"/><Relationship Id="rId596" Type="http://schemas.openxmlformats.org/officeDocument/2006/relationships/hyperlink" Target="https://obr.org.uk/wp-content/uploads/2026/01/1568.jpg" TargetMode="External"/><Relationship Id="rId193" Type="http://schemas.openxmlformats.org/officeDocument/2006/relationships/hyperlink" Target="https://historicengland.org.uk/listing/the-list/list-entry/1047678" TargetMode="External"/><Relationship Id="rId207" Type="http://schemas.openxmlformats.org/officeDocument/2006/relationships/hyperlink" Target="https://historicengland.org.uk/listing/the-list/list-entry/1047802?section=official-list-entry" TargetMode="External"/><Relationship Id="rId249" Type="http://schemas.openxmlformats.org/officeDocument/2006/relationships/hyperlink" Target="https://historicengland.org.uk/listing/the-list/list-entry/1368419?section=official-list-entry" TargetMode="External"/><Relationship Id="rId414" Type="http://schemas.openxmlformats.org/officeDocument/2006/relationships/hyperlink" Target="https://historicengland.org.uk/listing/the-list/list-entry/1369362?section=official-list-entry" TargetMode="External"/><Relationship Id="rId456" Type="http://schemas.openxmlformats.org/officeDocument/2006/relationships/hyperlink" Target="https://historicengland.org.uk/listing/the-list/list-entry/1368527?section=official-list-entry" TargetMode="External"/><Relationship Id="rId498" Type="http://schemas.openxmlformats.org/officeDocument/2006/relationships/hyperlink" Target="https://historicengland.org.uk/listing/the-list/list-entry/1245464" TargetMode="External"/><Relationship Id="rId621" Type="http://schemas.openxmlformats.org/officeDocument/2006/relationships/hyperlink" Target="https://obr.org.uk/wp-content/uploads/2026/01/1568.jpg" TargetMode="External"/><Relationship Id="rId13" Type="http://schemas.openxmlformats.org/officeDocument/2006/relationships/hyperlink" Target="https://historicengland.org.uk/listing/the-list/list-entry/1283248" TargetMode="External"/><Relationship Id="rId109" Type="http://schemas.openxmlformats.org/officeDocument/2006/relationships/hyperlink" Target="https://historicengland.org.uk/listing/the-list/list-entry/1224756" TargetMode="External"/><Relationship Id="rId260" Type="http://schemas.openxmlformats.org/officeDocument/2006/relationships/hyperlink" Target="https://historicengland.org.uk/listing/the-list/list-entry/1283408" TargetMode="External"/><Relationship Id="rId316" Type="http://schemas.openxmlformats.org/officeDocument/2006/relationships/hyperlink" Target="https://historicengland.org.uk/listing/the-list/list-entry/1047093" TargetMode="External"/><Relationship Id="rId523" Type="http://schemas.openxmlformats.org/officeDocument/2006/relationships/hyperlink" Target="https://historicengland.org.uk/listing/the-list/list-entry/1048291?section=official-listing" TargetMode="External"/><Relationship Id="rId55" Type="http://schemas.openxmlformats.org/officeDocument/2006/relationships/hyperlink" Target="https://obr.org.uk/wp-content/uploads/2026/01/1594.jpg" TargetMode="External"/><Relationship Id="rId97" Type="http://schemas.openxmlformats.org/officeDocument/2006/relationships/hyperlink" Target="https://historicengland.org.uk/listing/the-list/list-entry/1369348" TargetMode="External"/><Relationship Id="rId120" Type="http://schemas.openxmlformats.org/officeDocument/2006/relationships/hyperlink" Target="https://obr.org.uk/wp-content/uploads/2026/01/1606.jpg" TargetMode="External"/><Relationship Id="rId358" Type="http://schemas.openxmlformats.org/officeDocument/2006/relationships/hyperlink" Target="https://historicengland.org.uk/listing/the-list/list-entry/1046676" TargetMode="External"/><Relationship Id="rId565" Type="http://schemas.openxmlformats.org/officeDocument/2006/relationships/hyperlink" Target="https://historicengland.org.uk/listing/the-list/list-entry/1048520?section=official-list-entry" TargetMode="External"/><Relationship Id="rId162" Type="http://schemas.openxmlformats.org/officeDocument/2006/relationships/hyperlink" Target="https://historicengland.org.uk/listing/the-list/list-entry/1047815" TargetMode="External"/><Relationship Id="rId218" Type="http://schemas.openxmlformats.org/officeDocument/2006/relationships/hyperlink" Target="https://obr.org.uk/wp-content/uploads/2026/01/1565.jpg" TargetMode="External"/><Relationship Id="rId425" Type="http://schemas.openxmlformats.org/officeDocument/2006/relationships/hyperlink" Target="https://public.oxford.gov.uk/online-applications/applicationDetails.do?keyVal=JPYELVMF04200&amp;activeTab=summary" TargetMode="External"/><Relationship Id="rId467" Type="http://schemas.openxmlformats.org/officeDocument/2006/relationships/hyperlink" Target="https://historicengland.org.uk/listing/the-list/list-entry/1283988?section=official-list-entry" TargetMode="External"/><Relationship Id="rId632" Type="http://schemas.openxmlformats.org/officeDocument/2006/relationships/hyperlink" Target="https://historicengland.org.uk/listing/the-list/list-entry/1283218?section=official-list-entry" TargetMode="External"/><Relationship Id="rId271" Type="http://schemas.openxmlformats.org/officeDocument/2006/relationships/hyperlink" Target="https://historicengland.org.uk/listing/the-list/list-entry/1199446" TargetMode="External"/><Relationship Id="rId24" Type="http://schemas.openxmlformats.org/officeDocument/2006/relationships/hyperlink" Target="https://historicengland.org.uk/listing/the-list/list-entry/1048888" TargetMode="External"/><Relationship Id="rId66" Type="http://schemas.openxmlformats.org/officeDocument/2006/relationships/hyperlink" Target="https://historicengland.org.uk/listing/the-list/list-entry/1059278?section=official-list-entry" TargetMode="External"/><Relationship Id="rId131" Type="http://schemas.openxmlformats.org/officeDocument/2006/relationships/hyperlink" Target="https://historicengland.org.uk/listing/the-list/list-entry/1059587" TargetMode="External"/><Relationship Id="rId327" Type="http://schemas.openxmlformats.org/officeDocument/2006/relationships/hyperlink" Target="https://historicengland.org.uk/listing/the-list/list-entry/1115427" TargetMode="External"/><Relationship Id="rId369" Type="http://schemas.openxmlformats.org/officeDocument/2006/relationships/hyperlink" Target="https://historicengland.org.uk/listing/the-list/list-entry/1046649" TargetMode="External"/><Relationship Id="rId534" Type="http://schemas.openxmlformats.org/officeDocument/2006/relationships/hyperlink" Target="https://historicengland.org.uk/listing/the-list/list-entry/1225941?section=official-list-entry" TargetMode="External"/><Relationship Id="rId576" Type="http://schemas.openxmlformats.org/officeDocument/2006/relationships/hyperlink" Target="https://obr.org.uk/wp-content/uploads/2026/01/1569.jpg" TargetMode="External"/><Relationship Id="rId173" Type="http://schemas.openxmlformats.org/officeDocument/2006/relationships/hyperlink" Target="https://historicengland.org.uk/listing/the-list/list-entry/1198790?section=official-list-entry" TargetMode="External"/><Relationship Id="rId229" Type="http://schemas.openxmlformats.org/officeDocument/2006/relationships/hyperlink" Target="https://historicengland.org.uk/listing/the-list/list-entry/1046261" TargetMode="External"/><Relationship Id="rId380" Type="http://schemas.openxmlformats.org/officeDocument/2006/relationships/hyperlink" Target="https://historicengland.org.uk/listing/the-list/list-entry/1369437" TargetMode="External"/><Relationship Id="rId436" Type="http://schemas.openxmlformats.org/officeDocument/2006/relationships/hyperlink" Target="https://historicengland.org.uk/listing/the-list/list-entry/1047050?section=official-list-entry" TargetMode="External"/><Relationship Id="rId601" Type="http://schemas.openxmlformats.org/officeDocument/2006/relationships/hyperlink" Target="https://obr.org.uk/wp-content/uploads/2026/01/1568.jpg" TargetMode="External"/><Relationship Id="rId643" Type="http://schemas.openxmlformats.org/officeDocument/2006/relationships/hyperlink" Target="https://historicengland.org.uk/listing/the-list/list-entry/1283611" TargetMode="External"/><Relationship Id="rId240" Type="http://schemas.openxmlformats.org/officeDocument/2006/relationships/hyperlink" Target="https://historicengland.org.uk/listing/the-list/list-entry/1291047" TargetMode="External"/><Relationship Id="rId478" Type="http://schemas.openxmlformats.org/officeDocument/2006/relationships/hyperlink" Target="https://historicengland.org.uk/listing/the-list/list-entry/1047330" TargetMode="External"/><Relationship Id="rId35" Type="http://schemas.openxmlformats.org/officeDocument/2006/relationships/hyperlink" Target="https://historicengland.org.uk/listing/the-list/list-entry/1048110" TargetMode="External"/><Relationship Id="rId77" Type="http://schemas.openxmlformats.org/officeDocument/2006/relationships/hyperlink" Target="https://historicengland.org.uk/listing/the-list/list-entry/1369042" TargetMode="External"/><Relationship Id="rId100" Type="http://schemas.openxmlformats.org/officeDocument/2006/relationships/hyperlink" Target="https://historicengland.org.uk/listing/the-list/list-entry/1220081" TargetMode="External"/><Relationship Id="rId282" Type="http://schemas.openxmlformats.org/officeDocument/2006/relationships/hyperlink" Target="https://historicengland.org.uk/listing/the-list/list-entry/1369388" TargetMode="External"/><Relationship Id="rId338" Type="http://schemas.openxmlformats.org/officeDocument/2006/relationships/hyperlink" Target="https://historicengland.org.uk/listing/the-list/list-entry/1068800" TargetMode="External"/><Relationship Id="rId503" Type="http://schemas.openxmlformats.org/officeDocument/2006/relationships/hyperlink" Target="https://gradaccommodation.admin.ox.ac.uk/38-40-woodstock-road" TargetMode="External"/><Relationship Id="rId545" Type="http://schemas.openxmlformats.org/officeDocument/2006/relationships/hyperlink" Target="https://historicengland.org.uk/listing/the-list/list-entry/1284540" TargetMode="External"/><Relationship Id="rId587" Type="http://schemas.openxmlformats.org/officeDocument/2006/relationships/hyperlink" Target="https://historicengland.org.uk/listing/the-list/list-entry/1211895?section=official-list-entry" TargetMode="External"/><Relationship Id="rId8" Type="http://schemas.openxmlformats.org/officeDocument/2006/relationships/hyperlink" Target="https://historicengland.org.uk/listing/the-list/list-entry/1197951" TargetMode="External"/><Relationship Id="rId142" Type="http://schemas.openxmlformats.org/officeDocument/2006/relationships/hyperlink" Target="https://obr.org.uk/wp-content/uploads/2026/01/1603.jpg" TargetMode="External"/><Relationship Id="rId184" Type="http://schemas.openxmlformats.org/officeDocument/2006/relationships/hyperlink" Target="https://obr.org.uk/wp-content/uploads/2026/01/1574.jpg" TargetMode="External"/><Relationship Id="rId391" Type="http://schemas.openxmlformats.org/officeDocument/2006/relationships/hyperlink" Target="https://historicengland.org.uk/listing/the-list/list-entry/1047350" TargetMode="External"/><Relationship Id="rId405" Type="http://schemas.openxmlformats.org/officeDocument/2006/relationships/hyperlink" Target="https://historicengland.org.uk/listing/the-list/list-entry/1320345?section=official-list-entry" TargetMode="External"/><Relationship Id="rId447" Type="http://schemas.openxmlformats.org/officeDocument/2006/relationships/hyperlink" Target="https://historicengland.org.uk/listing/the-list/list-entry/1046642?section=official-list-entry" TargetMode="External"/><Relationship Id="rId612" Type="http://schemas.openxmlformats.org/officeDocument/2006/relationships/hyperlink" Target="https://obr.org.uk/wp-content/uploads/2026/01/1580.jpg" TargetMode="External"/><Relationship Id="rId251" Type="http://schemas.openxmlformats.org/officeDocument/2006/relationships/hyperlink" Target="https://historicengland.org.uk/listing/the-list/list-entry/1368560?section=official-list-entry" TargetMode="External"/><Relationship Id="rId489" Type="http://schemas.openxmlformats.org/officeDocument/2006/relationships/hyperlink" Target="https://historicengland.org.uk/listing/the-list/list-entry/1379819" TargetMode="External"/><Relationship Id="rId46" Type="http://schemas.openxmlformats.org/officeDocument/2006/relationships/hyperlink" Target="https://obr.org.uk/wp-content/uploads/2026/01/1585.jpg" TargetMode="External"/><Relationship Id="rId293" Type="http://schemas.openxmlformats.org/officeDocument/2006/relationships/hyperlink" Target="http://www.oxfordhistory.org.uk/streets/inscriptions/central/new_bodleian.html" TargetMode="External"/><Relationship Id="rId307" Type="http://schemas.openxmlformats.org/officeDocument/2006/relationships/hyperlink" Target="http://www.oxfordhistory.org.uk/streets/inscriptions/central/parsons_almshouses.html" TargetMode="External"/><Relationship Id="rId349" Type="http://schemas.openxmlformats.org/officeDocument/2006/relationships/hyperlink" Target="https://historicengland.org.uk/listing/the-list/list-entry/1046701" TargetMode="External"/><Relationship Id="rId514" Type="http://schemas.openxmlformats.org/officeDocument/2006/relationships/hyperlink" Target="https://historicengland.org.uk/listing/the-list/list-entry/1402277?section=official-list-entry" TargetMode="External"/><Relationship Id="rId556" Type="http://schemas.openxmlformats.org/officeDocument/2006/relationships/hyperlink" Target="https://historicengland.org.uk/listing/the-list/list-entry/1284546" TargetMode="External"/><Relationship Id="rId88" Type="http://schemas.openxmlformats.org/officeDocument/2006/relationships/hyperlink" Target="https://historicengland.org.uk/listing/the-list/list-entry/1369753?section=official-list-entry" TargetMode="External"/><Relationship Id="rId111" Type="http://schemas.openxmlformats.org/officeDocument/2006/relationships/hyperlink" Target="https://historicengland.org.uk/listing/the-list/list-entry/1224323" TargetMode="External"/><Relationship Id="rId153" Type="http://schemas.openxmlformats.org/officeDocument/2006/relationships/hyperlink" Target="https://historicengland.org.uk/listing/the-list/list-entry/1047829" TargetMode="External"/><Relationship Id="rId195" Type="http://schemas.openxmlformats.org/officeDocument/2006/relationships/hyperlink" Target="https://historicengland.org.uk/listing/the-list/list-entry/1059590?section=official-list-entry" TargetMode="External"/><Relationship Id="rId209" Type="http://schemas.openxmlformats.org/officeDocument/2006/relationships/hyperlink" Target="https://historicengland.org.uk/listing/the-list/list-entry/1047802?section=official-list-entry" TargetMode="External"/><Relationship Id="rId360" Type="http://schemas.openxmlformats.org/officeDocument/2006/relationships/hyperlink" Target="https://historicengland.org.uk/listing/the-list/list-entry/1046676" TargetMode="External"/><Relationship Id="rId416" Type="http://schemas.openxmlformats.org/officeDocument/2006/relationships/hyperlink" Target="https://historicengland.org.uk/listing/the-list/list-entry/1046760?section=official-list-entry" TargetMode="External"/><Relationship Id="rId598" Type="http://schemas.openxmlformats.org/officeDocument/2006/relationships/hyperlink" Target="https://obr.org.uk/wp-content/uploads/2026/01/1568.jpg" TargetMode="External"/><Relationship Id="rId220" Type="http://schemas.openxmlformats.org/officeDocument/2006/relationships/hyperlink" Target="https://historicengland.org.uk/listing/the-list/list-entry/1046257" TargetMode="External"/><Relationship Id="rId458" Type="http://schemas.openxmlformats.org/officeDocument/2006/relationships/hyperlink" Target="https://obr.org.uk/wp-content/uploads/2026/01/1582.jpg" TargetMode="External"/><Relationship Id="rId623" Type="http://schemas.openxmlformats.org/officeDocument/2006/relationships/hyperlink" Target="https://obr.org.uk/wp-content/uploads/2026/01/1568.jpg" TargetMode="External"/><Relationship Id="rId15" Type="http://schemas.openxmlformats.org/officeDocument/2006/relationships/hyperlink" Target="https://historicengland.org.uk/listing/the-list/list-entry/1199427" TargetMode="External"/><Relationship Id="rId57" Type="http://schemas.openxmlformats.org/officeDocument/2006/relationships/hyperlink" Target="https://obr.org.uk/wp-content/uploads/2026/01/1596.jpg" TargetMode="External"/><Relationship Id="rId262" Type="http://schemas.openxmlformats.org/officeDocument/2006/relationships/hyperlink" Target="https://historicengland.org.uk/listing/the-list/list-entry/1048219" TargetMode="External"/><Relationship Id="rId318" Type="http://schemas.openxmlformats.org/officeDocument/2006/relationships/hyperlink" Target="https://historicengland.org.uk/listing/the-list/list-entry/1389444" TargetMode="External"/><Relationship Id="rId525" Type="http://schemas.openxmlformats.org/officeDocument/2006/relationships/hyperlink" Target="https://historicengland.org.uk/listing/the-list/list-entry/1181358" TargetMode="External"/><Relationship Id="rId567" Type="http://schemas.openxmlformats.org/officeDocument/2006/relationships/hyperlink" Target="https://historicengland.org.uk/listing/the-list/list-entry/1181400" TargetMode="External"/><Relationship Id="rId99" Type="http://schemas.openxmlformats.org/officeDocument/2006/relationships/hyperlink" Target="https://historicengland.org.uk/listing/the-list/list-entry/1180577" TargetMode="External"/><Relationship Id="rId122" Type="http://schemas.openxmlformats.org/officeDocument/2006/relationships/hyperlink" Target="https://historicengland.org.uk/listing/the-list/list-entry/1283988?section=official-list-entry" TargetMode="External"/><Relationship Id="rId164" Type="http://schemas.openxmlformats.org/officeDocument/2006/relationships/hyperlink" Target="https://historicengland.org.uk/listing/the-list/list-entry/1369103" TargetMode="External"/><Relationship Id="rId371" Type="http://schemas.openxmlformats.org/officeDocument/2006/relationships/hyperlink" Target="https://historicengland.org.uk/listing/the-list/list-entry/1369365" TargetMode="External"/><Relationship Id="rId427" Type="http://schemas.openxmlformats.org/officeDocument/2006/relationships/hyperlink" Target="https://historicengland.org.uk/listing/the-list/list-entry/1047153" TargetMode="External"/><Relationship Id="rId469" Type="http://schemas.openxmlformats.org/officeDocument/2006/relationships/hyperlink" Target="https://obr.org.uk/wp-content/uploads/2026/01/1610.jpg" TargetMode="External"/><Relationship Id="rId634" Type="http://schemas.openxmlformats.org/officeDocument/2006/relationships/hyperlink" Target="https://obr.org.uk/wp-content/uploads/2026/01/1568.jpg" TargetMode="External"/><Relationship Id="rId26" Type="http://schemas.openxmlformats.org/officeDocument/2006/relationships/hyperlink" Target="https://historicengland.org.uk/listing/the-list/list-entry/1200005" TargetMode="External"/><Relationship Id="rId231" Type="http://schemas.openxmlformats.org/officeDocument/2006/relationships/hyperlink" Target="https://historicengland.org.uk/listing/the-list/list-entry/1046260" TargetMode="External"/><Relationship Id="rId273" Type="http://schemas.openxmlformats.org/officeDocument/2006/relationships/hyperlink" Target="https://historicengland.org.uk/listing/the-list/list-entry/1047095" TargetMode="External"/><Relationship Id="rId329" Type="http://schemas.openxmlformats.org/officeDocument/2006/relationships/hyperlink" Target="https://historicengland.org.uk/listing/the-list/list-entry/1046717" TargetMode="External"/><Relationship Id="rId480" Type="http://schemas.openxmlformats.org/officeDocument/2006/relationships/hyperlink" Target="https://historicengland.org.uk/listing/the-list/list-entry/1047330" TargetMode="External"/><Relationship Id="rId536" Type="http://schemas.openxmlformats.org/officeDocument/2006/relationships/hyperlink" Target="https://historicengland.org.uk/listing/the-list/list-entry/1052721" TargetMode="External"/><Relationship Id="rId68" Type="http://schemas.openxmlformats.org/officeDocument/2006/relationships/hyperlink" Target="https://historicengland.org.uk/listing/the-list/list-entry/1369571?section=official-list-entry" TargetMode="External"/><Relationship Id="rId133" Type="http://schemas.openxmlformats.org/officeDocument/2006/relationships/hyperlink" Target="https://historicengland.org.uk/listing/the-list/list-entry/1194452" TargetMode="External"/><Relationship Id="rId175" Type="http://schemas.openxmlformats.org/officeDocument/2006/relationships/hyperlink" Target="https://historicengland.org.uk/listing/the-list/list-entry/1048963?section=official-list-entry" TargetMode="External"/><Relationship Id="rId340" Type="http://schemas.openxmlformats.org/officeDocument/2006/relationships/hyperlink" Target="https://historicengland.org.uk/listing/the-list/list-entry/1369422" TargetMode="External"/><Relationship Id="rId578" Type="http://schemas.openxmlformats.org/officeDocument/2006/relationships/hyperlink" Target="https://historicengland.org.uk/listing/the-list/list-entry/1047480" TargetMode="External"/><Relationship Id="rId200" Type="http://schemas.openxmlformats.org/officeDocument/2006/relationships/hyperlink" Target="https://historicengland.org.uk/listing/the-list/list-entry/1368639" TargetMode="External"/><Relationship Id="rId382" Type="http://schemas.openxmlformats.org/officeDocument/2006/relationships/hyperlink" Target="https://historicengland.org.uk/listing/the-list/list-entry/1046762" TargetMode="External"/><Relationship Id="rId438" Type="http://schemas.openxmlformats.org/officeDocument/2006/relationships/hyperlink" Target="https://historicengland.org.uk/listing/the-list/list-entry/1046738" TargetMode="External"/><Relationship Id="rId603" Type="http://schemas.openxmlformats.org/officeDocument/2006/relationships/hyperlink" Target="https://historicengland.org.uk/listing/the-list/list-entry/1368005?section=official-list-entry" TargetMode="External"/><Relationship Id="rId645" Type="http://schemas.openxmlformats.org/officeDocument/2006/relationships/hyperlink" Target="https://historicengland.org.uk/listing/the-list/list-entry/1283841" TargetMode="External"/><Relationship Id="rId242" Type="http://schemas.openxmlformats.org/officeDocument/2006/relationships/hyperlink" Target="https://historicengland.org.uk/listing/the-list/list-entry/1220320" TargetMode="External"/><Relationship Id="rId284" Type="http://schemas.openxmlformats.org/officeDocument/2006/relationships/hyperlink" Target="https://historicengland.org.uk/listing/the-list/list-entry/1200413" TargetMode="External"/><Relationship Id="rId491" Type="http://schemas.openxmlformats.org/officeDocument/2006/relationships/hyperlink" Target="https://historicengland.org.uk/listing/the-list/list-entry/1104879" TargetMode="External"/><Relationship Id="rId505" Type="http://schemas.openxmlformats.org/officeDocument/2006/relationships/hyperlink" Target="https://historicengland.org.uk/listing/the-list/list-entry/1047322" TargetMode="External"/><Relationship Id="rId37" Type="http://schemas.openxmlformats.org/officeDocument/2006/relationships/hyperlink" Target="https://historicengland.org.uk/listing/the-list/list-entry/1048807" TargetMode="External"/><Relationship Id="rId79" Type="http://schemas.openxmlformats.org/officeDocument/2006/relationships/hyperlink" Target="https://historicengland.org.uk/listing/the-list/list-entry/1369033" TargetMode="External"/><Relationship Id="rId102" Type="http://schemas.openxmlformats.org/officeDocument/2006/relationships/hyperlink" Target="https://historicengland.org.uk/listing/the-list/list-entry/1047303" TargetMode="External"/><Relationship Id="rId144" Type="http://schemas.openxmlformats.org/officeDocument/2006/relationships/hyperlink" Target="https://historicengland.org.uk/listing/the-list/list-entry/1343630" TargetMode="External"/><Relationship Id="rId547" Type="http://schemas.openxmlformats.org/officeDocument/2006/relationships/hyperlink" Target="https://historicengland.org.uk/listing/the-list/list-entry/1368893" TargetMode="External"/><Relationship Id="rId589" Type="http://schemas.openxmlformats.org/officeDocument/2006/relationships/hyperlink" Target="https://obr.org.uk/wp-content/uploads/2026/01/1568.jpg" TargetMode="External"/><Relationship Id="rId90" Type="http://schemas.openxmlformats.org/officeDocument/2006/relationships/hyperlink" Target="https://historicengland.org.uk/listing/the-list/list-entry/1046482?section=official-list-entry" TargetMode="External"/><Relationship Id="rId186" Type="http://schemas.openxmlformats.org/officeDocument/2006/relationships/hyperlink" Target="https://obr.org.uk/wp-content/uploads/2026/01/15768.jpg" TargetMode="External"/><Relationship Id="rId351" Type="http://schemas.openxmlformats.org/officeDocument/2006/relationships/hyperlink" Target="https://historicengland.org.uk/listing/the-list/list-entry/1392911" TargetMode="External"/><Relationship Id="rId393" Type="http://schemas.openxmlformats.org/officeDocument/2006/relationships/hyperlink" Target="https://historicengland.org.uk/listing/the-list/list-entry/1046676" TargetMode="External"/><Relationship Id="rId407" Type="http://schemas.openxmlformats.org/officeDocument/2006/relationships/hyperlink" Target="https://historicengland.org.uk/listing/the-list/list-entry/1369624?section=official-list-entry" TargetMode="External"/><Relationship Id="rId449" Type="http://schemas.openxmlformats.org/officeDocument/2006/relationships/hyperlink" Target="https://historicengland.org.uk/listing/the-list/list-entry/1068754?section=official-list-entry" TargetMode="External"/><Relationship Id="rId614" Type="http://schemas.openxmlformats.org/officeDocument/2006/relationships/hyperlink" Target="https://obr.org.uk/wp-content/uploads/2026/01/1568.jpg" TargetMode="External"/><Relationship Id="rId211" Type="http://schemas.openxmlformats.org/officeDocument/2006/relationships/hyperlink" Target="https://historicengland.org.uk/listing/the-list/list-entry/1047802?section=official-list-entry" TargetMode="External"/><Relationship Id="rId253" Type="http://schemas.openxmlformats.org/officeDocument/2006/relationships/hyperlink" Target="https://historicengland.org.uk/listing/the-list/list-entry/1368944" TargetMode="External"/><Relationship Id="rId295" Type="http://schemas.openxmlformats.org/officeDocument/2006/relationships/hyperlink" Target="http://www.oxfordhistory.org.uk/streets/inscriptions/central/museum_science.html" TargetMode="External"/><Relationship Id="rId309" Type="http://schemas.openxmlformats.org/officeDocument/2006/relationships/hyperlink" Target="https://historicengland.org.uk/listing/the-list/list-entry/1047153" TargetMode="External"/><Relationship Id="rId460" Type="http://schemas.openxmlformats.org/officeDocument/2006/relationships/hyperlink" Target="https://obr.org.uk/wp-content/uploads/2026/01/1583.jpg" TargetMode="External"/><Relationship Id="rId516" Type="http://schemas.openxmlformats.org/officeDocument/2006/relationships/hyperlink" Target="https://historicengland.org.uk/listing/the-list/list-entry/1369624" TargetMode="External"/><Relationship Id="rId48" Type="http://schemas.openxmlformats.org/officeDocument/2006/relationships/hyperlink" Target="https://obr.org.uk/wp-content/uploads/2026/01/1588.jpg" TargetMode="External"/><Relationship Id="rId113" Type="http://schemas.openxmlformats.org/officeDocument/2006/relationships/hyperlink" Target="https://historicengland.org.uk/listing/the-list/list-entry/1224106?section=official-list-entry" TargetMode="External"/><Relationship Id="rId320" Type="http://schemas.openxmlformats.org/officeDocument/2006/relationships/hyperlink" Target="http://www.oxfordhistory.org.uk/streets/inscriptions/south_west/morrells_chimney.html" TargetMode="External"/><Relationship Id="rId558" Type="http://schemas.openxmlformats.org/officeDocument/2006/relationships/hyperlink" Target="https://historicengland.org.uk/listing/the-list/list-entry/1182318?section=official-list-entry" TargetMode="External"/><Relationship Id="rId155" Type="http://schemas.openxmlformats.org/officeDocument/2006/relationships/hyperlink" Target="https://historicengland.org.uk/listing/the-list/list-entry/1369114" TargetMode="External"/><Relationship Id="rId197" Type="http://schemas.openxmlformats.org/officeDocument/2006/relationships/hyperlink" Target="https://historicengland.org.uk/listing/the-list/list-entry/1182026?section=official-list-entry" TargetMode="External"/><Relationship Id="rId362" Type="http://schemas.openxmlformats.org/officeDocument/2006/relationships/hyperlink" Target="https://historicengland.org.uk/listing/the-list/list-entry/1369317" TargetMode="External"/><Relationship Id="rId418" Type="http://schemas.openxmlformats.org/officeDocument/2006/relationships/hyperlink" Target="https://historicengland.org.uk/listing/the-list/list-entry/1369362?section=official-list-entry" TargetMode="External"/><Relationship Id="rId625" Type="http://schemas.openxmlformats.org/officeDocument/2006/relationships/hyperlink" Target="https://obr.org.uk/wp-content/uploads/2026/01/1568.jpg" TargetMode="External"/><Relationship Id="rId222" Type="http://schemas.openxmlformats.org/officeDocument/2006/relationships/hyperlink" Target="https://historicengland.org.uk/listing/the-list/list-entry/1369862" TargetMode="External"/><Relationship Id="rId264" Type="http://schemas.openxmlformats.org/officeDocument/2006/relationships/hyperlink" Target="https://historicengland.org.uk/listing/the-list/list-entry/1047880" TargetMode="External"/><Relationship Id="rId471" Type="http://schemas.openxmlformats.org/officeDocument/2006/relationships/hyperlink" Target="https://historicengland.org.uk/listing/the-list/list-entry/1369642" TargetMode="External"/><Relationship Id="rId17" Type="http://schemas.openxmlformats.org/officeDocument/2006/relationships/hyperlink" Target="https://historicengland.org.uk/listing/the-list/list-entry/1048869" TargetMode="External"/><Relationship Id="rId59" Type="http://schemas.openxmlformats.org/officeDocument/2006/relationships/hyperlink" Target="https://obr.org.uk/wp-content/uploads/2026/01/1598.jpg" TargetMode="External"/><Relationship Id="rId124" Type="http://schemas.openxmlformats.org/officeDocument/2006/relationships/hyperlink" Target="https://historicengland.org.uk/listing/the-list/list-entry/1193807" TargetMode="External"/><Relationship Id="rId527" Type="http://schemas.openxmlformats.org/officeDocument/2006/relationships/hyperlink" Target="https://historicengland.org.uk/listing/the-list/list-entry/1182723?section=official-list-entry" TargetMode="External"/><Relationship Id="rId569" Type="http://schemas.openxmlformats.org/officeDocument/2006/relationships/hyperlink" Target="https://historicengland.org.uk/listing/the-list/list-entry/1059424" TargetMode="External"/><Relationship Id="rId70" Type="http://schemas.openxmlformats.org/officeDocument/2006/relationships/hyperlink" Target="https://historicengland.org.uk/listing/the-list/list-entry/1199633?section=official-list-entry" TargetMode="External"/><Relationship Id="rId166" Type="http://schemas.openxmlformats.org/officeDocument/2006/relationships/hyperlink" Target="https://historicengland.org.uk/listing/the-list/list-entry/1193474" TargetMode="External"/><Relationship Id="rId331" Type="http://schemas.openxmlformats.org/officeDocument/2006/relationships/hyperlink" Target="https://historicengland.org.uk/listing/the-list/list-entry/1199656" TargetMode="External"/><Relationship Id="rId373" Type="http://schemas.openxmlformats.org/officeDocument/2006/relationships/hyperlink" Target="https://historicengland.org.uk/listing/the-list/list-entry/1046725" TargetMode="External"/><Relationship Id="rId429" Type="http://schemas.openxmlformats.org/officeDocument/2006/relationships/hyperlink" Target="https://historicengland.org.uk/listing/the-list/list-entry/1392938?section=official-list-entry" TargetMode="External"/><Relationship Id="rId580" Type="http://schemas.openxmlformats.org/officeDocument/2006/relationships/hyperlink" Target="https://historicengland.org.uk/listing/the-list/list-entry/1369282" TargetMode="External"/><Relationship Id="rId636" Type="http://schemas.openxmlformats.org/officeDocument/2006/relationships/hyperlink" Target="https://historicengland.org.uk/listing/the-list/list-entry/1048269?section=official-list-entry" TargetMode="External"/><Relationship Id="rId1" Type="http://schemas.openxmlformats.org/officeDocument/2006/relationships/hyperlink" Target="https://historicengland.org.uk/listing/the-list/list-entry/1048114" TargetMode="External"/><Relationship Id="rId233" Type="http://schemas.openxmlformats.org/officeDocument/2006/relationships/hyperlink" Target="https://historicengland.org.uk/listing/the-list/list-entry/1369838" TargetMode="External"/><Relationship Id="rId440" Type="http://schemas.openxmlformats.org/officeDocument/2006/relationships/hyperlink" Target="https://historicengland.org.uk/listing/the-list/list-entry/1046678?section=official-list-ent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obr.org.uk/wp-content/uploads/2022/07/Inscribed-dates-submission-form-website-mod.July22.xls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D18E"/>
  </sheetPr>
  <dimension ref="A1:AS1663"/>
  <sheetViews>
    <sheetView tabSelected="1" zoomScale="88" zoomScaleNormal="88" workbookViewId="0">
      <pane ySplit="1" topLeftCell="A2" activePane="bottomLeft" state="frozen"/>
      <selection activeCell="P1" sqref="P1"/>
      <selection pane="bottomLeft" activeCell="O2" sqref="O2"/>
    </sheetView>
  </sheetViews>
  <sheetFormatPr defaultColWidth="9.140625" defaultRowHeight="12.75" x14ac:dyDescent="0.2"/>
  <cols>
    <col min="3" max="3" width="15.28515625" style="1" customWidth="1"/>
    <col min="4" max="4" width="14.5703125" style="2" customWidth="1"/>
    <col min="5" max="5" width="18.7109375" style="1" customWidth="1"/>
    <col min="6" max="6" width="17.5703125" style="1" customWidth="1"/>
    <col min="7" max="7" width="10.42578125" style="2" customWidth="1"/>
    <col min="8" max="8" width="24" style="1" customWidth="1"/>
    <col min="9" max="9" width="16" style="1" customWidth="1"/>
    <col min="10" max="10" width="7.42578125" style="1" customWidth="1"/>
    <col min="11" max="11" width="9.140625" style="2"/>
    <col min="13" max="13" width="9.140625" style="2" hidden="1" customWidth="1"/>
    <col min="14" max="14" width="51.7109375" style="1" hidden="1" customWidth="1"/>
    <col min="15" max="15" width="9.140625" style="2"/>
    <col min="16" max="16" width="13.140625" style="1" customWidth="1"/>
    <col min="17" max="17" width="183.5703125" style="1" customWidth="1"/>
    <col min="18" max="18" width="15.42578125" style="1" customWidth="1"/>
  </cols>
  <sheetData>
    <row r="1" spans="1:40" ht="39.75" customHeight="1" x14ac:dyDescent="0.2">
      <c r="A1" s="3" t="s">
        <v>0</v>
      </c>
      <c r="B1" s="3" t="s">
        <v>1</v>
      </c>
      <c r="C1" s="3" t="s">
        <v>2</v>
      </c>
      <c r="D1" s="3" t="s">
        <v>3</v>
      </c>
      <c r="E1" s="3" t="s">
        <v>4</v>
      </c>
      <c r="F1" s="3" t="s">
        <v>5</v>
      </c>
      <c r="G1" s="3" t="s">
        <v>6</v>
      </c>
      <c r="H1" s="3" t="s">
        <v>7</v>
      </c>
      <c r="I1" s="3" t="s">
        <v>8</v>
      </c>
      <c r="J1" s="3" t="s">
        <v>9</v>
      </c>
      <c r="K1" s="3" t="s">
        <v>10</v>
      </c>
      <c r="L1" s="3" t="s">
        <v>11</v>
      </c>
      <c r="M1" s="4" t="s">
        <v>12</v>
      </c>
      <c r="N1" s="4" t="s">
        <v>12</v>
      </c>
      <c r="O1" s="3" t="s">
        <v>13</v>
      </c>
      <c r="P1" s="3" t="s">
        <v>14</v>
      </c>
      <c r="Q1" s="5" t="s">
        <v>15</v>
      </c>
      <c r="R1" s="6"/>
    </row>
    <row r="2" spans="1:40" s="12" customFormat="1" ht="12.75" customHeight="1" x14ac:dyDescent="0.2">
      <c r="A2" s="7" t="s">
        <v>590</v>
      </c>
      <c r="B2" s="26" t="s">
        <v>17</v>
      </c>
      <c r="C2" s="23" t="s">
        <v>591</v>
      </c>
      <c r="D2" s="34" t="s">
        <v>19</v>
      </c>
      <c r="E2" s="35" t="s">
        <v>592</v>
      </c>
      <c r="F2" s="8" t="s">
        <v>593</v>
      </c>
      <c r="G2" s="2">
        <v>1994</v>
      </c>
      <c r="H2" s="8" t="s">
        <v>594</v>
      </c>
      <c r="I2" s="8" t="s">
        <v>595</v>
      </c>
      <c r="J2" s="36" t="s">
        <v>43</v>
      </c>
      <c r="K2" s="2" t="s">
        <v>34</v>
      </c>
      <c r="L2" s="11">
        <f>HYPERLINK(N2,M2)</f>
        <v>1471</v>
      </c>
      <c r="M2" s="2">
        <v>1471</v>
      </c>
      <c r="N2" s="1" t="str">
        <f>CONCATENATE("https://obr.org.uk/wp-content/uploads/2023/11/",M2,".jpg")</f>
        <v>https://obr.org.uk/wp-content/uploads/2023/11/1471.jpg</v>
      </c>
      <c r="O2" s="2"/>
      <c r="P2" s="13" t="s">
        <v>596</v>
      </c>
      <c r="Q2" s="1"/>
      <c r="R2" s="14"/>
      <c r="S2" s="15"/>
      <c r="T2" s="15"/>
      <c r="U2" s="15"/>
      <c r="V2" s="15"/>
      <c r="W2" s="14"/>
      <c r="X2" s="14"/>
      <c r="Y2" s="16"/>
      <c r="Z2" s="16"/>
      <c r="AA2" s="16"/>
      <c r="AB2" s="16"/>
      <c r="AC2" s="16"/>
      <c r="AD2" s="16"/>
      <c r="AE2" s="16"/>
      <c r="AF2" s="16"/>
      <c r="AG2" s="16"/>
      <c r="AH2" s="16"/>
      <c r="AI2" s="16"/>
      <c r="AJ2" s="16"/>
      <c r="AK2" s="16"/>
      <c r="AL2" s="16"/>
      <c r="AM2" s="16"/>
      <c r="AN2" s="16"/>
    </row>
    <row r="3" spans="1:40" ht="12.75" customHeight="1" x14ac:dyDescent="0.2">
      <c r="A3" s="1" t="s">
        <v>618</v>
      </c>
      <c r="B3" s="1" t="s">
        <v>17</v>
      </c>
      <c r="C3" s="1" t="s">
        <v>619</v>
      </c>
      <c r="D3" s="2" t="s">
        <v>19</v>
      </c>
      <c r="E3" s="1" t="s">
        <v>620</v>
      </c>
      <c r="G3" s="2">
        <v>1994</v>
      </c>
      <c r="H3" s="1" t="s">
        <v>621</v>
      </c>
      <c r="I3" s="1" t="s">
        <v>622</v>
      </c>
      <c r="J3" s="1" t="s">
        <v>33</v>
      </c>
      <c r="K3" s="2" t="s">
        <v>34</v>
      </c>
      <c r="L3" s="11">
        <v>1584</v>
      </c>
      <c r="O3" s="38"/>
      <c r="P3" s="13" t="s">
        <v>623</v>
      </c>
      <c r="Q3" s="39"/>
      <c r="R3" s="14"/>
      <c r="S3" s="14"/>
      <c r="T3" s="14"/>
      <c r="U3" s="14"/>
      <c r="V3" s="14"/>
      <c r="W3" s="14"/>
      <c r="X3" s="14"/>
      <c r="Y3" s="14"/>
      <c r="Z3" s="14"/>
      <c r="AA3" s="14"/>
      <c r="AB3" s="14"/>
      <c r="AC3" s="14"/>
      <c r="AD3" s="14"/>
      <c r="AE3" s="17"/>
      <c r="AF3" s="14"/>
      <c r="AG3" s="14"/>
      <c r="AH3" s="14"/>
      <c r="AI3" s="14"/>
      <c r="AJ3" s="14"/>
      <c r="AK3" s="14"/>
      <c r="AL3" s="14"/>
      <c r="AM3" s="14"/>
      <c r="AN3" s="14"/>
    </row>
    <row r="4" spans="1:40" ht="12.75" customHeight="1" x14ac:dyDescent="0.2">
      <c r="A4" s="1" t="s">
        <v>624</v>
      </c>
      <c r="B4" s="1" t="s">
        <v>17</v>
      </c>
      <c r="C4" s="1" t="s">
        <v>625</v>
      </c>
      <c r="D4" s="2" t="s">
        <v>19</v>
      </c>
      <c r="E4" s="1" t="s">
        <v>620</v>
      </c>
      <c r="G4" s="2">
        <v>1967</v>
      </c>
      <c r="H4" s="1" t="s">
        <v>626</v>
      </c>
      <c r="I4" s="1" t="s">
        <v>627</v>
      </c>
      <c r="J4" s="1" t="s">
        <v>25</v>
      </c>
      <c r="K4" s="2" t="s">
        <v>34</v>
      </c>
      <c r="L4" s="11">
        <v>1585</v>
      </c>
      <c r="O4" s="38"/>
      <c r="P4" s="39"/>
      <c r="Q4" s="39"/>
      <c r="R4" s="14"/>
      <c r="S4" s="14"/>
      <c r="T4" s="14"/>
      <c r="U4" s="14"/>
      <c r="V4" s="14"/>
      <c r="W4" s="14"/>
      <c r="X4" s="14"/>
      <c r="Y4" s="14"/>
      <c r="Z4" s="14"/>
      <c r="AA4" s="14"/>
      <c r="AB4" s="14"/>
      <c r="AC4" s="14"/>
      <c r="AD4" s="14"/>
      <c r="AE4" s="14"/>
      <c r="AF4" s="14"/>
      <c r="AG4" s="14"/>
      <c r="AH4" s="14"/>
      <c r="AI4" s="14"/>
      <c r="AJ4" s="14"/>
      <c r="AK4" s="14"/>
      <c r="AL4" s="14"/>
      <c r="AM4" s="14"/>
      <c r="AN4" s="14"/>
    </row>
    <row r="5" spans="1:40" ht="12.75" customHeight="1" x14ac:dyDescent="0.2">
      <c r="A5" s="7" t="s">
        <v>16</v>
      </c>
      <c r="B5" s="8" t="s">
        <v>17</v>
      </c>
      <c r="C5" s="8" t="s">
        <v>18</v>
      </c>
      <c r="D5" s="9" t="s">
        <v>19</v>
      </c>
      <c r="E5" s="10" t="s">
        <v>20</v>
      </c>
      <c r="F5" s="10" t="s">
        <v>21</v>
      </c>
      <c r="G5" s="9">
        <v>1698</v>
      </c>
      <c r="H5" s="10" t="s">
        <v>22</v>
      </c>
      <c r="I5" s="8" t="s">
        <v>23</v>
      </c>
      <c r="J5" s="10" t="s">
        <v>24</v>
      </c>
      <c r="K5" s="9" t="s">
        <v>25</v>
      </c>
      <c r="L5" s="11">
        <f>HYPERLINK(N5,M5)</f>
        <v>431</v>
      </c>
      <c r="M5" s="2">
        <v>431</v>
      </c>
      <c r="N5" s="12" t="str">
        <f>CONCATENATE("https://obr.org.uk/wp-content/uploads/2022/04/",M5,".jpg")</f>
        <v>https://obr.org.uk/wp-content/uploads/2022/04/431.jpg</v>
      </c>
      <c r="O5" s="9">
        <v>266</v>
      </c>
      <c r="P5" s="13" t="s">
        <v>26</v>
      </c>
      <c r="Q5" s="10" t="s">
        <v>27</v>
      </c>
      <c r="R5" s="14"/>
      <c r="S5" s="14"/>
      <c r="T5" s="14"/>
      <c r="U5" s="14"/>
      <c r="V5" s="14"/>
      <c r="W5" s="14"/>
      <c r="X5" s="14"/>
      <c r="Y5" s="14"/>
      <c r="Z5" s="14"/>
      <c r="AA5" s="14"/>
      <c r="AB5" s="14"/>
      <c r="AC5" s="14"/>
      <c r="AD5" s="14"/>
      <c r="AE5" s="14"/>
      <c r="AF5" s="14"/>
      <c r="AG5" s="14"/>
      <c r="AH5" s="14"/>
      <c r="AI5" s="14"/>
      <c r="AJ5" s="14"/>
      <c r="AK5" s="14"/>
      <c r="AL5" s="14"/>
      <c r="AM5" s="14"/>
      <c r="AN5" s="14"/>
    </row>
    <row r="6" spans="1:40" ht="12.75" customHeight="1" x14ac:dyDescent="0.2">
      <c r="A6" s="7" t="s">
        <v>28</v>
      </c>
      <c r="B6" s="8" t="s">
        <v>17</v>
      </c>
      <c r="C6" s="8" t="s">
        <v>29</v>
      </c>
      <c r="D6" s="9" t="s">
        <v>19</v>
      </c>
      <c r="E6" s="10" t="s">
        <v>20</v>
      </c>
      <c r="F6" s="10" t="s">
        <v>30</v>
      </c>
      <c r="G6" s="9">
        <v>1868</v>
      </c>
      <c r="H6" s="10" t="s">
        <v>31</v>
      </c>
      <c r="I6" s="8" t="s">
        <v>32</v>
      </c>
      <c r="J6" s="10" t="s">
        <v>33</v>
      </c>
      <c r="K6" s="9" t="s">
        <v>34</v>
      </c>
      <c r="L6" s="11">
        <f>HYPERLINK(N6,M6)</f>
        <v>432</v>
      </c>
      <c r="M6" s="2">
        <v>432</v>
      </c>
      <c r="N6" s="1" t="str">
        <f>CONCATENATE("https://obr.org.uk/wp-content/uploads/2022/04/",M6,".jpg")</f>
        <v>https://obr.org.uk/wp-content/uploads/2022/04/432.jpg</v>
      </c>
      <c r="O6" s="9">
        <v>369</v>
      </c>
      <c r="P6" s="13" t="s">
        <v>35</v>
      </c>
      <c r="Q6" s="10" t="s">
        <v>36</v>
      </c>
      <c r="R6" s="14"/>
      <c r="S6" s="14"/>
      <c r="T6" s="14"/>
      <c r="U6" s="14"/>
      <c r="V6" s="14"/>
      <c r="W6" s="14"/>
      <c r="X6" s="14"/>
      <c r="Y6" s="14"/>
      <c r="Z6" s="14"/>
      <c r="AA6" s="14"/>
      <c r="AB6" s="14"/>
      <c r="AC6" s="14"/>
      <c r="AD6" s="14"/>
      <c r="AE6" s="14"/>
      <c r="AF6" s="14"/>
      <c r="AG6" s="14"/>
      <c r="AH6" s="14"/>
      <c r="AI6" s="14"/>
      <c r="AJ6" s="14"/>
      <c r="AK6" s="14"/>
      <c r="AL6" s="14"/>
      <c r="AM6" s="14"/>
      <c r="AN6" s="14"/>
    </row>
    <row r="7" spans="1:40" ht="12.75" customHeight="1" x14ac:dyDescent="0.2">
      <c r="A7" s="8" t="s">
        <v>585</v>
      </c>
      <c r="B7" s="23" t="s">
        <v>17</v>
      </c>
      <c r="C7" s="33" t="s">
        <v>586</v>
      </c>
      <c r="D7" s="9" t="s">
        <v>19</v>
      </c>
      <c r="E7" s="10" t="s">
        <v>20</v>
      </c>
      <c r="F7" s="10" t="s">
        <v>587</v>
      </c>
      <c r="G7" s="9">
        <v>2022</v>
      </c>
      <c r="H7" s="10" t="s">
        <v>588</v>
      </c>
      <c r="I7" s="10" t="s">
        <v>589</v>
      </c>
      <c r="J7" s="10" t="s">
        <v>50</v>
      </c>
      <c r="K7" s="9" t="s">
        <v>34</v>
      </c>
      <c r="L7" s="11">
        <f>HYPERLINK(N7,M7)</f>
        <v>1338</v>
      </c>
      <c r="M7" s="2">
        <v>1338</v>
      </c>
      <c r="N7" s="1" t="str">
        <f>CONCATENATE("https://obr.org.uk/wp-content/uploads/2023/01/",M7,".jpg")</f>
        <v>https://obr.org.uk/wp-content/uploads/2023/01/1338.jpg</v>
      </c>
      <c r="R7" s="14"/>
      <c r="S7" s="14"/>
      <c r="T7" s="14"/>
      <c r="U7" s="14"/>
      <c r="V7" s="14"/>
      <c r="W7" s="14"/>
      <c r="X7" s="14"/>
      <c r="Y7" s="14"/>
      <c r="Z7" s="14"/>
      <c r="AA7" s="14"/>
      <c r="AB7" s="14"/>
      <c r="AC7" s="14"/>
      <c r="AD7" s="14"/>
      <c r="AE7" s="14"/>
      <c r="AF7" s="14"/>
      <c r="AG7" s="14"/>
      <c r="AH7" s="14"/>
      <c r="AI7" s="14"/>
      <c r="AJ7" s="14"/>
      <c r="AK7" s="14"/>
      <c r="AL7" s="14"/>
      <c r="AM7" s="14"/>
      <c r="AN7" s="14"/>
    </row>
    <row r="8" spans="1:40" ht="12.75" customHeight="1" x14ac:dyDescent="0.2">
      <c r="A8" s="1" t="s">
        <v>612</v>
      </c>
      <c r="B8" s="1" t="s">
        <v>17</v>
      </c>
      <c r="C8" s="1" t="s">
        <v>613</v>
      </c>
      <c r="D8" s="2" t="s">
        <v>19</v>
      </c>
      <c r="E8" s="1" t="s">
        <v>20</v>
      </c>
      <c r="F8" s="1" t="s">
        <v>614</v>
      </c>
      <c r="G8" s="2">
        <v>1772</v>
      </c>
      <c r="H8" s="1" t="s">
        <v>615</v>
      </c>
      <c r="I8" s="1" t="s">
        <v>616</v>
      </c>
      <c r="J8" s="1" t="s">
        <v>50</v>
      </c>
      <c r="K8" s="2" t="s">
        <v>34</v>
      </c>
      <c r="L8" s="11">
        <v>1571</v>
      </c>
      <c r="M8" s="2">
        <v>187</v>
      </c>
      <c r="O8" s="38">
        <v>187</v>
      </c>
      <c r="Q8" s="1" t="s">
        <v>617</v>
      </c>
      <c r="R8" s="14"/>
      <c r="S8" s="14"/>
      <c r="T8" s="14"/>
      <c r="U8" s="14"/>
      <c r="V8" s="14"/>
      <c r="W8" s="14"/>
      <c r="X8" s="14"/>
      <c r="Y8" s="14"/>
      <c r="Z8" s="14"/>
      <c r="AA8" s="14"/>
      <c r="AB8" s="14"/>
      <c r="AC8" s="14"/>
      <c r="AD8" s="14"/>
      <c r="AE8" s="14"/>
      <c r="AF8" s="14"/>
      <c r="AG8" s="14"/>
      <c r="AH8" s="14"/>
      <c r="AI8" s="14"/>
      <c r="AJ8" s="14"/>
      <c r="AK8" s="14"/>
      <c r="AL8" s="14"/>
      <c r="AM8" s="14"/>
      <c r="AN8" s="14"/>
    </row>
    <row r="9" spans="1:40" ht="12.75" customHeight="1" x14ac:dyDescent="0.2">
      <c r="A9" s="7" t="s">
        <v>37</v>
      </c>
      <c r="B9" s="8" t="s">
        <v>17</v>
      </c>
      <c r="C9" s="8" t="s">
        <v>38</v>
      </c>
      <c r="D9" s="9" t="s">
        <v>19</v>
      </c>
      <c r="E9" s="10" t="s">
        <v>39</v>
      </c>
      <c r="F9" s="10" t="s">
        <v>40</v>
      </c>
      <c r="G9" s="9">
        <v>1961</v>
      </c>
      <c r="H9" s="10" t="s">
        <v>41</v>
      </c>
      <c r="I9" s="8" t="s">
        <v>42</v>
      </c>
      <c r="J9" s="10" t="s">
        <v>43</v>
      </c>
      <c r="K9" s="9" t="s">
        <v>34</v>
      </c>
      <c r="L9" s="11">
        <f>HYPERLINK(N9,M9)</f>
        <v>433</v>
      </c>
      <c r="M9" s="2">
        <v>433</v>
      </c>
      <c r="N9" s="1" t="str">
        <f>CONCATENATE("https://obr.org.uk/wp-content/uploads/2022/04/",M9,".jpg")</f>
        <v>https://obr.org.uk/wp-content/uploads/2022/04/433.jpg</v>
      </c>
      <c r="O9" s="9"/>
      <c r="P9" s="10"/>
      <c r="Q9" s="10"/>
      <c r="R9" s="14"/>
      <c r="S9" s="14"/>
      <c r="T9" s="14"/>
      <c r="U9" s="14"/>
      <c r="V9" s="14"/>
      <c r="W9" s="14"/>
      <c r="X9" s="14"/>
      <c r="Y9" s="14"/>
      <c r="Z9" s="14"/>
      <c r="AA9" s="14"/>
      <c r="AB9" s="14"/>
      <c r="AC9" s="14"/>
      <c r="AD9" s="14"/>
      <c r="AE9" s="14"/>
      <c r="AF9" s="14"/>
      <c r="AG9" s="14"/>
      <c r="AH9" s="14"/>
      <c r="AI9" s="14"/>
      <c r="AJ9" s="14"/>
      <c r="AK9" s="14"/>
      <c r="AL9" s="14"/>
      <c r="AM9" s="14"/>
      <c r="AN9" s="14"/>
    </row>
    <row r="10" spans="1:40" ht="12.75" customHeight="1" x14ac:dyDescent="0.2">
      <c r="A10" s="7" t="s">
        <v>44</v>
      </c>
      <c r="B10" s="8" t="s">
        <v>17</v>
      </c>
      <c r="C10" s="8" t="s">
        <v>45</v>
      </c>
      <c r="D10" s="9" t="s">
        <v>19</v>
      </c>
      <c r="E10" s="10" t="s">
        <v>46</v>
      </c>
      <c r="F10" s="10" t="s">
        <v>47</v>
      </c>
      <c r="G10" s="9">
        <v>1887</v>
      </c>
      <c r="H10" s="10" t="s">
        <v>48</v>
      </c>
      <c r="I10" s="8" t="s">
        <v>49</v>
      </c>
      <c r="J10" s="10" t="s">
        <v>50</v>
      </c>
      <c r="K10" s="9" t="s">
        <v>34</v>
      </c>
      <c r="L10" s="11">
        <f>HYPERLINK(N10,M10)</f>
        <v>434</v>
      </c>
      <c r="M10" s="2">
        <v>434</v>
      </c>
      <c r="N10" s="1" t="str">
        <f>CONCATENATE("https://obr.org.uk/wp-content/uploads/2022/04/",M10,".jpg")</f>
        <v>https://obr.org.uk/wp-content/uploads/2022/04/434.jpg</v>
      </c>
      <c r="O10" s="9"/>
      <c r="P10" s="13" t="s">
        <v>51</v>
      </c>
      <c r="Q10" s="10" t="s">
        <v>52</v>
      </c>
      <c r="R10" s="14"/>
      <c r="S10" s="14"/>
      <c r="T10" s="14"/>
      <c r="U10" s="14"/>
      <c r="V10" s="14"/>
      <c r="W10" s="14"/>
      <c r="X10" s="14"/>
      <c r="Y10" s="14"/>
      <c r="Z10" s="14"/>
      <c r="AA10" s="14"/>
      <c r="AB10" s="14"/>
      <c r="AC10" s="14"/>
      <c r="AD10" s="14"/>
      <c r="AE10" s="14"/>
      <c r="AF10" s="14"/>
      <c r="AG10" s="14"/>
      <c r="AH10" s="14"/>
      <c r="AI10" s="14"/>
      <c r="AJ10" s="14"/>
      <c r="AK10" s="14"/>
      <c r="AL10" s="14"/>
      <c r="AM10" s="14"/>
      <c r="AN10" s="14"/>
    </row>
    <row r="11" spans="1:40" ht="12.75" customHeight="1" x14ac:dyDescent="0.2">
      <c r="A11" s="7" t="s">
        <v>53</v>
      </c>
      <c r="B11" s="8" t="s">
        <v>17</v>
      </c>
      <c r="C11" s="8" t="s">
        <v>54</v>
      </c>
      <c r="D11" s="9" t="s">
        <v>19</v>
      </c>
      <c r="E11" s="10" t="s">
        <v>55</v>
      </c>
      <c r="F11" s="10" t="s">
        <v>56</v>
      </c>
      <c r="G11" s="9">
        <v>1733</v>
      </c>
      <c r="H11" s="10">
        <v>1733</v>
      </c>
      <c r="I11" s="8" t="s">
        <v>32</v>
      </c>
      <c r="J11" s="10" t="s">
        <v>33</v>
      </c>
      <c r="K11" s="9" t="s">
        <v>25</v>
      </c>
      <c r="L11" s="11">
        <f>HYPERLINK(N11,M11)</f>
        <v>435</v>
      </c>
      <c r="M11" s="2">
        <v>435</v>
      </c>
      <c r="N11" s="1" t="str">
        <f>CONCATENATE("https://obr.org.uk/wp-content/uploads/2022/04/",M11,".jpg")</f>
        <v>https://obr.org.uk/wp-content/uploads/2022/04/435.jpg</v>
      </c>
      <c r="O11" s="9"/>
      <c r="P11" s="13" t="s">
        <v>57</v>
      </c>
      <c r="Q11" s="10" t="s">
        <v>58</v>
      </c>
      <c r="R11" s="14"/>
      <c r="S11" s="14"/>
      <c r="T11" s="14"/>
      <c r="U11" s="14"/>
      <c r="V11" s="14"/>
      <c r="W11" s="14"/>
      <c r="X11" s="14"/>
      <c r="Y11" s="14"/>
      <c r="Z11" s="14"/>
      <c r="AA11" s="14"/>
      <c r="AB11" s="14"/>
      <c r="AC11" s="14"/>
      <c r="AD11" s="14"/>
      <c r="AE11" s="14"/>
      <c r="AF11" s="14"/>
      <c r="AG11" s="14"/>
      <c r="AH11" s="14"/>
      <c r="AI11" s="14"/>
      <c r="AJ11" s="14"/>
      <c r="AK11" s="14"/>
      <c r="AL11" s="14"/>
      <c r="AM11" s="14"/>
      <c r="AN11" s="14"/>
    </row>
    <row r="12" spans="1:40" ht="12.75" customHeight="1" x14ac:dyDescent="0.2">
      <c r="A12" s="7" t="s">
        <v>59</v>
      </c>
      <c r="B12" s="8" t="s">
        <v>17</v>
      </c>
      <c r="C12" s="8" t="s">
        <v>54</v>
      </c>
      <c r="D12" s="9" t="s">
        <v>19</v>
      </c>
      <c r="E12" s="10" t="s">
        <v>55</v>
      </c>
      <c r="F12" s="10" t="s">
        <v>60</v>
      </c>
      <c r="G12" s="9">
        <v>1811</v>
      </c>
      <c r="H12" s="10" t="s">
        <v>61</v>
      </c>
      <c r="I12" s="8"/>
      <c r="J12" s="10" t="s">
        <v>50</v>
      </c>
      <c r="K12" s="9" t="s">
        <v>34</v>
      </c>
      <c r="L12" s="11">
        <f>HYPERLINK(N12,M12)</f>
        <v>436</v>
      </c>
      <c r="M12" s="2">
        <v>436</v>
      </c>
      <c r="N12" s="1" t="str">
        <f>CONCATENATE("https://obr.org.uk/wp-content/uploads/2022/04/",M12,".jpg")</f>
        <v>https://obr.org.uk/wp-content/uploads/2022/04/436.jpg</v>
      </c>
      <c r="O12" s="9"/>
      <c r="P12" s="13" t="s">
        <v>57</v>
      </c>
      <c r="Q12" s="10" t="s">
        <v>62</v>
      </c>
      <c r="R12" s="14"/>
      <c r="S12" s="14"/>
      <c r="T12" s="14"/>
      <c r="U12" s="14"/>
      <c r="V12" s="14"/>
      <c r="W12" s="14"/>
      <c r="X12" s="14"/>
      <c r="Y12" s="14"/>
      <c r="Z12" s="14"/>
      <c r="AA12" s="14"/>
      <c r="AB12" s="14"/>
      <c r="AC12" s="14"/>
      <c r="AD12" s="14"/>
      <c r="AE12" s="14"/>
      <c r="AF12" s="14"/>
      <c r="AG12" s="14"/>
      <c r="AH12" s="14"/>
      <c r="AI12" s="14"/>
      <c r="AJ12" s="14"/>
      <c r="AK12" s="14"/>
      <c r="AL12" s="14"/>
      <c r="AM12" s="14"/>
      <c r="AN12" s="14"/>
    </row>
    <row r="13" spans="1:40" ht="12.75" customHeight="1" x14ac:dyDescent="0.2">
      <c r="A13" s="7" t="s">
        <v>63</v>
      </c>
      <c r="B13" s="8" t="s">
        <v>17</v>
      </c>
      <c r="C13" s="8" t="s">
        <v>64</v>
      </c>
      <c r="D13" s="9" t="s">
        <v>19</v>
      </c>
      <c r="E13" s="10" t="s">
        <v>65</v>
      </c>
      <c r="F13" s="10" t="s">
        <v>66</v>
      </c>
      <c r="G13" s="9">
        <v>1928</v>
      </c>
      <c r="H13" s="10" t="s">
        <v>67</v>
      </c>
      <c r="I13" s="8" t="s">
        <v>68</v>
      </c>
      <c r="J13" s="10" t="s">
        <v>25</v>
      </c>
      <c r="K13" s="9" t="s">
        <v>34</v>
      </c>
      <c r="L13" s="11">
        <f>HYPERLINK(N13,M13)</f>
        <v>437</v>
      </c>
      <c r="M13" s="2">
        <v>437</v>
      </c>
      <c r="N13" s="1" t="str">
        <f>CONCATENATE("https://obr.org.uk/wp-content/uploads/2022/04/",M13,".jpg")</f>
        <v>https://obr.org.uk/wp-content/uploads/2022/04/437.jpg</v>
      </c>
      <c r="O13" s="9"/>
      <c r="P13" s="10"/>
      <c r="Q13" s="10"/>
      <c r="R13" s="14"/>
      <c r="S13" s="14"/>
      <c r="T13" s="14"/>
      <c r="U13" s="14"/>
      <c r="V13" s="14"/>
      <c r="W13" s="14"/>
      <c r="X13" s="14"/>
      <c r="Y13" s="14"/>
      <c r="Z13" s="14"/>
      <c r="AA13" s="14"/>
      <c r="AB13" s="14"/>
      <c r="AC13" s="14"/>
      <c r="AD13" s="14"/>
      <c r="AE13" s="14"/>
      <c r="AF13" s="14"/>
      <c r="AG13" s="14"/>
      <c r="AH13" s="14"/>
      <c r="AI13" s="14"/>
      <c r="AJ13" s="14"/>
      <c r="AK13" s="14"/>
      <c r="AL13" s="14"/>
      <c r="AM13" s="14"/>
      <c r="AN13" s="14"/>
    </row>
    <row r="14" spans="1:40" ht="12.75" customHeight="1" x14ac:dyDescent="0.2">
      <c r="A14" s="7" t="s">
        <v>69</v>
      </c>
      <c r="B14" s="8" t="s">
        <v>17</v>
      </c>
      <c r="C14" s="8" t="s">
        <v>70</v>
      </c>
      <c r="D14" s="9" t="s">
        <v>19</v>
      </c>
      <c r="E14" s="10" t="s">
        <v>65</v>
      </c>
      <c r="F14" s="10" t="s">
        <v>71</v>
      </c>
      <c r="G14" s="9">
        <v>1649</v>
      </c>
      <c r="H14" s="10" t="s">
        <v>72</v>
      </c>
      <c r="I14" s="8" t="s">
        <v>73</v>
      </c>
      <c r="J14" s="10" t="s">
        <v>50</v>
      </c>
      <c r="K14" s="9" t="s">
        <v>74</v>
      </c>
      <c r="L14" s="11">
        <f>HYPERLINK(N14,M14)</f>
        <v>438</v>
      </c>
      <c r="M14" s="2">
        <v>438</v>
      </c>
      <c r="N14" s="1" t="str">
        <f>CONCATENATE("https://obr.org.uk/wp-content/uploads/2022/04/",M14,".jpg")</f>
        <v>https://obr.org.uk/wp-content/uploads/2022/04/438.jpg</v>
      </c>
      <c r="O14" s="9"/>
      <c r="P14" s="10"/>
      <c r="Q14" s="10" t="s">
        <v>75</v>
      </c>
      <c r="R14" s="14"/>
      <c r="S14" s="14"/>
      <c r="T14" s="14"/>
      <c r="U14" s="14"/>
      <c r="V14" s="14"/>
      <c r="W14" s="14"/>
      <c r="X14" s="14"/>
      <c r="Y14" s="14"/>
      <c r="Z14" s="14"/>
      <c r="AA14" s="14"/>
      <c r="AB14" s="14"/>
      <c r="AC14" s="14"/>
      <c r="AD14" s="14"/>
      <c r="AE14" s="14"/>
      <c r="AF14" s="14"/>
      <c r="AG14" s="14"/>
      <c r="AH14" s="14"/>
      <c r="AI14" s="14"/>
      <c r="AJ14" s="14"/>
      <c r="AK14" s="14"/>
      <c r="AL14" s="14"/>
      <c r="AM14" s="14"/>
      <c r="AN14" s="14"/>
    </row>
    <row r="15" spans="1:40" ht="12.75" customHeight="1" x14ac:dyDescent="0.2">
      <c r="A15" s="8" t="s">
        <v>602</v>
      </c>
      <c r="B15" s="8" t="s">
        <v>17</v>
      </c>
      <c r="C15" s="1" t="s">
        <v>603</v>
      </c>
      <c r="D15" s="9" t="s">
        <v>19</v>
      </c>
      <c r="E15" s="8" t="s">
        <v>604</v>
      </c>
      <c r="F15" s="8" t="s">
        <v>605</v>
      </c>
      <c r="G15" s="2">
        <v>1977</v>
      </c>
      <c r="H15" s="8" t="s">
        <v>606</v>
      </c>
      <c r="I15" s="8" t="s">
        <v>607</v>
      </c>
      <c r="J15" s="8" t="s">
        <v>50</v>
      </c>
      <c r="K15" s="2" t="s">
        <v>34</v>
      </c>
      <c r="L15" s="11">
        <f>HYPERLINK(N15,M15)</f>
        <v>1503</v>
      </c>
      <c r="M15" s="2">
        <v>1503</v>
      </c>
      <c r="N15" s="1" t="str">
        <f>CONCATENATE("https://obr.org.uk/wp-content/uploads/2024/11/",M15,".jpg")</f>
        <v>https://obr.org.uk/wp-content/uploads/2024/11/1503.jpg</v>
      </c>
      <c r="Q15" s="8" t="s">
        <v>608</v>
      </c>
      <c r="R15" s="14"/>
      <c r="S15" s="14"/>
      <c r="T15" s="14"/>
      <c r="U15" s="14"/>
      <c r="V15" s="14"/>
      <c r="W15" s="14"/>
      <c r="X15" s="14"/>
      <c r="Y15" s="14"/>
      <c r="Z15" s="14"/>
      <c r="AA15" s="14"/>
      <c r="AB15" s="14"/>
      <c r="AC15" s="14"/>
      <c r="AD15" s="14"/>
      <c r="AE15" s="14"/>
      <c r="AF15" s="14"/>
      <c r="AG15" s="14"/>
      <c r="AH15" s="14"/>
      <c r="AI15" s="14"/>
      <c r="AJ15" s="14"/>
      <c r="AK15" s="14"/>
      <c r="AL15" s="14"/>
      <c r="AM15" s="14"/>
      <c r="AN15" s="14"/>
    </row>
    <row r="16" spans="1:40" ht="12.75" customHeight="1" x14ac:dyDescent="0.2">
      <c r="A16" s="1" t="s">
        <v>635</v>
      </c>
      <c r="B16" s="1" t="s">
        <v>17</v>
      </c>
      <c r="C16" s="1" t="s">
        <v>636</v>
      </c>
      <c r="D16" s="2" t="s">
        <v>19</v>
      </c>
      <c r="E16" s="1" t="s">
        <v>604</v>
      </c>
      <c r="F16" s="1" t="s">
        <v>637</v>
      </c>
      <c r="G16" s="2">
        <v>1994</v>
      </c>
      <c r="H16" s="1" t="s">
        <v>638</v>
      </c>
      <c r="I16" s="1" t="s">
        <v>639</v>
      </c>
      <c r="J16" s="1" t="s">
        <v>50</v>
      </c>
      <c r="K16" s="2" t="s">
        <v>34</v>
      </c>
      <c r="L16" s="11">
        <v>1588</v>
      </c>
      <c r="O16" s="38"/>
      <c r="P16" s="13" t="s">
        <v>640</v>
      </c>
      <c r="Q16" s="39"/>
      <c r="R16" s="14"/>
      <c r="S16" s="14"/>
      <c r="T16" s="14"/>
      <c r="U16" s="14"/>
      <c r="V16" s="14"/>
      <c r="W16" s="14"/>
      <c r="X16" s="14"/>
      <c r="Y16" s="14"/>
      <c r="Z16" s="14"/>
      <c r="AA16" s="14"/>
      <c r="AB16" s="14"/>
      <c r="AC16" s="14"/>
      <c r="AD16" s="14"/>
      <c r="AE16" s="14"/>
      <c r="AF16" s="14"/>
      <c r="AG16" s="14"/>
      <c r="AH16" s="14"/>
      <c r="AI16" s="14"/>
      <c r="AJ16" s="14"/>
      <c r="AK16" s="14"/>
      <c r="AL16" s="14"/>
      <c r="AM16" s="14"/>
      <c r="AN16" s="14"/>
    </row>
    <row r="17" spans="1:40" ht="12.75" customHeight="1" x14ac:dyDescent="0.2">
      <c r="A17" s="1" t="s">
        <v>641</v>
      </c>
      <c r="B17" s="1" t="s">
        <v>17</v>
      </c>
      <c r="C17" s="1" t="s">
        <v>636</v>
      </c>
      <c r="D17" s="2" t="s">
        <v>19</v>
      </c>
      <c r="E17" s="1" t="s">
        <v>604</v>
      </c>
      <c r="F17" s="1" t="s">
        <v>637</v>
      </c>
      <c r="G17" s="2">
        <v>1993</v>
      </c>
      <c r="H17" s="1" t="s">
        <v>642</v>
      </c>
      <c r="I17" s="1" t="s">
        <v>643</v>
      </c>
      <c r="J17" s="1" t="s">
        <v>50</v>
      </c>
      <c r="K17" s="2" t="s">
        <v>34</v>
      </c>
      <c r="L17" s="11">
        <v>1589</v>
      </c>
      <c r="O17" s="38"/>
      <c r="P17" s="39"/>
      <c r="Q17" s="39"/>
      <c r="R17" s="14"/>
      <c r="S17" s="14"/>
      <c r="T17" s="14"/>
      <c r="U17" s="14"/>
      <c r="V17" s="14"/>
      <c r="W17" s="14"/>
      <c r="X17" s="14"/>
      <c r="Y17" s="14"/>
      <c r="Z17" s="14"/>
      <c r="AA17" s="14"/>
      <c r="AB17" s="14"/>
      <c r="AC17" s="14"/>
      <c r="AD17" s="14"/>
      <c r="AE17" s="14"/>
      <c r="AF17" s="14"/>
      <c r="AG17" s="14"/>
      <c r="AH17" s="14"/>
      <c r="AI17" s="14"/>
      <c r="AJ17" s="14"/>
      <c r="AK17" s="14"/>
      <c r="AL17" s="14"/>
      <c r="AM17" s="14"/>
      <c r="AN17" s="14"/>
    </row>
    <row r="18" spans="1:40" ht="12.75" customHeight="1" x14ac:dyDescent="0.2">
      <c r="A18" s="1" t="s">
        <v>644</v>
      </c>
      <c r="B18" s="1" t="s">
        <v>17</v>
      </c>
      <c r="C18" s="1" t="s">
        <v>636</v>
      </c>
      <c r="D18" s="2" t="s">
        <v>19</v>
      </c>
      <c r="E18" s="1" t="s">
        <v>604</v>
      </c>
      <c r="F18" s="1" t="s">
        <v>637</v>
      </c>
      <c r="G18" s="2">
        <v>1994</v>
      </c>
      <c r="H18" s="1" t="s">
        <v>645</v>
      </c>
      <c r="I18" s="1" t="s">
        <v>646</v>
      </c>
      <c r="J18" s="1" t="s">
        <v>177</v>
      </c>
      <c r="K18" s="2" t="s">
        <v>34</v>
      </c>
      <c r="L18" s="11">
        <v>1590</v>
      </c>
      <c r="O18" s="38"/>
      <c r="P18" s="39"/>
      <c r="Q18" s="39"/>
      <c r="R18" s="14"/>
      <c r="S18" s="14"/>
      <c r="T18" s="14"/>
      <c r="U18" s="14"/>
      <c r="V18" s="14"/>
      <c r="W18" s="14"/>
      <c r="X18" s="14"/>
      <c r="Y18" s="14"/>
      <c r="Z18" s="14"/>
      <c r="AA18" s="14"/>
      <c r="AB18" s="14"/>
      <c r="AC18" s="14"/>
      <c r="AD18" s="14"/>
      <c r="AE18" s="14"/>
      <c r="AF18" s="17"/>
      <c r="AG18" s="14"/>
      <c r="AH18" s="14"/>
      <c r="AI18" s="14"/>
      <c r="AJ18" s="14"/>
      <c r="AK18" s="14"/>
      <c r="AL18" s="14"/>
      <c r="AM18" s="14"/>
      <c r="AN18" s="14"/>
    </row>
    <row r="19" spans="1:40" ht="12.75" customHeight="1" x14ac:dyDescent="0.2">
      <c r="A19" s="1" t="s">
        <v>647</v>
      </c>
      <c r="B19" s="1" t="s">
        <v>17</v>
      </c>
      <c r="C19" s="1" t="s">
        <v>648</v>
      </c>
      <c r="D19" s="2" t="s">
        <v>19</v>
      </c>
      <c r="E19" s="1" t="s">
        <v>604</v>
      </c>
      <c r="F19" s="1" t="s">
        <v>649</v>
      </c>
      <c r="G19" s="2">
        <v>2003</v>
      </c>
      <c r="H19" s="1" t="s">
        <v>650</v>
      </c>
      <c r="I19" s="1" t="s">
        <v>651</v>
      </c>
      <c r="J19" s="1" t="s">
        <v>350</v>
      </c>
      <c r="K19" s="2" t="s">
        <v>34</v>
      </c>
      <c r="L19" s="11">
        <v>1591</v>
      </c>
      <c r="O19" s="38"/>
      <c r="P19" s="39"/>
      <c r="Q19" s="39"/>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ht="12.75" customHeight="1" x14ac:dyDescent="0.2">
      <c r="A20" s="1" t="s">
        <v>652</v>
      </c>
      <c r="B20" s="1" t="s">
        <v>17</v>
      </c>
      <c r="C20" s="1" t="s">
        <v>648</v>
      </c>
      <c r="D20" s="2" t="s">
        <v>19</v>
      </c>
      <c r="E20" s="1" t="s">
        <v>604</v>
      </c>
      <c r="F20" s="1" t="s">
        <v>649</v>
      </c>
      <c r="G20" s="2">
        <v>2003</v>
      </c>
      <c r="H20" s="1" t="s">
        <v>653</v>
      </c>
      <c r="I20" s="1" t="s">
        <v>654</v>
      </c>
      <c r="J20" s="1" t="s">
        <v>350</v>
      </c>
      <c r="K20" s="2" t="s">
        <v>34</v>
      </c>
      <c r="L20" s="11">
        <v>1592</v>
      </c>
      <c r="O20" s="38"/>
      <c r="P20" s="39"/>
      <c r="Q20" s="39"/>
      <c r="R20" s="14"/>
      <c r="S20" s="15"/>
      <c r="T20" s="15"/>
      <c r="U20" s="15"/>
      <c r="V20" s="15"/>
      <c r="W20" s="15"/>
      <c r="X20" s="15"/>
      <c r="Y20" s="14"/>
      <c r="Z20" s="14"/>
      <c r="AA20" s="14"/>
      <c r="AB20" s="14"/>
      <c r="AC20" s="14"/>
      <c r="AD20" s="14"/>
      <c r="AE20" s="14"/>
      <c r="AF20" s="14"/>
      <c r="AG20" s="14"/>
      <c r="AH20" s="14"/>
      <c r="AI20" s="14"/>
      <c r="AJ20" s="14"/>
      <c r="AK20" s="14"/>
      <c r="AL20" s="14"/>
      <c r="AM20" s="14"/>
      <c r="AN20" s="14"/>
    </row>
    <row r="21" spans="1:40" ht="12.75" customHeight="1" x14ac:dyDescent="0.2">
      <c r="A21" s="1" t="s">
        <v>655</v>
      </c>
      <c r="B21" s="1" t="s">
        <v>17</v>
      </c>
      <c r="C21" s="1" t="s">
        <v>656</v>
      </c>
      <c r="D21" s="2" t="s">
        <v>19</v>
      </c>
      <c r="E21" s="1" t="s">
        <v>604</v>
      </c>
      <c r="F21" s="1" t="s">
        <v>657</v>
      </c>
      <c r="G21" s="2">
        <v>2006</v>
      </c>
      <c r="H21" s="1" t="s">
        <v>658</v>
      </c>
      <c r="I21" s="1" t="s">
        <v>659</v>
      </c>
      <c r="J21" s="1" t="s">
        <v>350</v>
      </c>
      <c r="K21" s="2" t="s">
        <v>34</v>
      </c>
      <c r="L21" s="11">
        <v>1593</v>
      </c>
      <c r="O21" s="38"/>
      <c r="P21" s="39"/>
      <c r="Q21" s="39"/>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ht="12.75" customHeight="1" x14ac:dyDescent="0.2">
      <c r="A22" s="1" t="s">
        <v>660</v>
      </c>
      <c r="B22" s="1" t="s">
        <v>17</v>
      </c>
      <c r="C22" s="1" t="s">
        <v>656</v>
      </c>
      <c r="D22" s="2" t="s">
        <v>19</v>
      </c>
      <c r="E22" s="1" t="s">
        <v>604</v>
      </c>
      <c r="F22" s="1" t="s">
        <v>657</v>
      </c>
      <c r="G22" s="2">
        <v>2008</v>
      </c>
      <c r="H22" s="1" t="s">
        <v>661</v>
      </c>
      <c r="I22" s="1" t="s">
        <v>659</v>
      </c>
      <c r="J22" s="1" t="s">
        <v>350</v>
      </c>
      <c r="K22" s="2" t="s">
        <v>34</v>
      </c>
      <c r="L22" s="11">
        <v>1594</v>
      </c>
      <c r="O22" s="38"/>
      <c r="P22" s="39"/>
      <c r="Q22" s="39"/>
      <c r="R22" s="14"/>
      <c r="S22" s="15"/>
      <c r="T22" s="15"/>
      <c r="U22" s="15"/>
      <c r="V22" s="15"/>
      <c r="W22" s="14"/>
      <c r="X22" s="14"/>
      <c r="Y22" s="14"/>
      <c r="Z22" s="14"/>
      <c r="AA22" s="14"/>
      <c r="AB22" s="14"/>
      <c r="AC22" s="14"/>
      <c r="AD22" s="14"/>
      <c r="AE22" s="14"/>
      <c r="AF22" s="14"/>
      <c r="AG22" s="14"/>
      <c r="AH22" s="14"/>
      <c r="AI22" s="14"/>
      <c r="AJ22" s="14"/>
      <c r="AK22" s="14"/>
      <c r="AL22" s="14"/>
      <c r="AM22" s="14"/>
      <c r="AN22" s="14"/>
    </row>
    <row r="23" spans="1:40" ht="12.75" customHeight="1" x14ac:dyDescent="0.2">
      <c r="A23" s="1" t="s">
        <v>662</v>
      </c>
      <c r="B23" s="1" t="s">
        <v>17</v>
      </c>
      <c r="C23" s="1" t="s">
        <v>663</v>
      </c>
      <c r="D23" s="2" t="s">
        <v>19</v>
      </c>
      <c r="E23" s="1" t="s">
        <v>604</v>
      </c>
      <c r="F23" s="1" t="s">
        <v>664</v>
      </c>
      <c r="G23" s="2">
        <v>2015</v>
      </c>
      <c r="H23" s="1" t="s">
        <v>665</v>
      </c>
      <c r="I23" s="1" t="s">
        <v>666</v>
      </c>
      <c r="J23" s="1" t="s">
        <v>50</v>
      </c>
      <c r="K23" s="2" t="s">
        <v>34</v>
      </c>
      <c r="L23" s="11">
        <v>1595</v>
      </c>
      <c r="O23" s="38"/>
      <c r="P23" s="39"/>
      <c r="Q23" s="39"/>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ht="12.75" customHeight="1" x14ac:dyDescent="0.2">
      <c r="A24" s="1" t="s">
        <v>667</v>
      </c>
      <c r="B24" s="1" t="s">
        <v>17</v>
      </c>
      <c r="C24" s="1" t="s">
        <v>668</v>
      </c>
      <c r="D24" s="2" t="s">
        <v>19</v>
      </c>
      <c r="E24" s="1" t="s">
        <v>604</v>
      </c>
      <c r="F24" s="1" t="s">
        <v>669</v>
      </c>
      <c r="G24" s="2">
        <v>1963</v>
      </c>
      <c r="H24" s="1" t="s">
        <v>670</v>
      </c>
      <c r="I24" s="1" t="s">
        <v>671</v>
      </c>
      <c r="J24" s="1" t="s">
        <v>50</v>
      </c>
      <c r="K24" s="2" t="s">
        <v>34</v>
      </c>
      <c r="L24" s="11">
        <v>1596</v>
      </c>
      <c r="O24" s="38"/>
      <c r="P24" s="39"/>
      <c r="Q24" s="39"/>
      <c r="R24" s="14"/>
      <c r="S24" s="14"/>
      <c r="T24" s="14"/>
      <c r="U24" s="14"/>
      <c r="V24" s="14"/>
      <c r="W24" s="14"/>
      <c r="X24" s="14"/>
      <c r="Y24" s="14"/>
      <c r="Z24" s="14"/>
      <c r="AA24" s="14"/>
      <c r="AB24" s="14"/>
      <c r="AC24" s="14"/>
      <c r="AD24" s="14"/>
      <c r="AE24" s="14"/>
      <c r="AF24" s="14"/>
      <c r="AG24" s="14"/>
      <c r="AH24" s="14"/>
      <c r="AI24" s="14"/>
      <c r="AJ24" s="14"/>
      <c r="AK24" s="14"/>
      <c r="AL24" s="14"/>
      <c r="AM24" s="14"/>
      <c r="AN24" s="14"/>
    </row>
    <row r="25" spans="1:40" ht="12.75" customHeight="1" x14ac:dyDescent="0.2">
      <c r="A25" s="1" t="s">
        <v>672</v>
      </c>
      <c r="B25" s="1" t="s">
        <v>17</v>
      </c>
      <c r="C25" s="1" t="s">
        <v>668</v>
      </c>
      <c r="D25" s="2" t="s">
        <v>19</v>
      </c>
      <c r="E25" s="1" t="s">
        <v>604</v>
      </c>
      <c r="F25" s="1" t="s">
        <v>669</v>
      </c>
      <c r="G25" s="2">
        <v>1901</v>
      </c>
      <c r="H25" s="1">
        <v>1901</v>
      </c>
      <c r="I25" s="1" t="s">
        <v>673</v>
      </c>
      <c r="J25" s="1" t="s">
        <v>50</v>
      </c>
      <c r="K25" s="2" t="s">
        <v>34</v>
      </c>
      <c r="L25" s="11">
        <v>1597</v>
      </c>
      <c r="O25" s="38"/>
      <c r="P25" s="39"/>
      <c r="Q25" s="39"/>
      <c r="R25" s="14"/>
      <c r="S25" s="14"/>
      <c r="T25" s="14"/>
      <c r="U25" s="14"/>
      <c r="V25" s="14"/>
      <c r="W25" s="14"/>
      <c r="X25" s="14"/>
      <c r="Y25" s="14"/>
      <c r="Z25" s="14"/>
      <c r="AA25" s="14"/>
      <c r="AB25" s="14"/>
      <c r="AC25" s="14"/>
      <c r="AD25" s="14"/>
      <c r="AE25" s="14"/>
      <c r="AF25" s="14"/>
      <c r="AG25" s="14"/>
      <c r="AH25" s="14"/>
      <c r="AI25" s="14"/>
      <c r="AJ25" s="14"/>
      <c r="AK25" s="14"/>
      <c r="AL25" s="14"/>
      <c r="AM25" s="14"/>
      <c r="AN25" s="14"/>
    </row>
    <row r="26" spans="1:40" ht="12.75" customHeight="1" x14ac:dyDescent="0.2">
      <c r="A26" s="1" t="s">
        <v>674</v>
      </c>
      <c r="B26" s="1" t="s">
        <v>17</v>
      </c>
      <c r="C26" s="1" t="s">
        <v>668</v>
      </c>
      <c r="D26" s="2" t="s">
        <v>19</v>
      </c>
      <c r="E26" s="1" t="s">
        <v>604</v>
      </c>
      <c r="F26" s="1" t="s">
        <v>669</v>
      </c>
      <c r="G26" s="2">
        <v>1901</v>
      </c>
      <c r="H26" s="1" t="s">
        <v>675</v>
      </c>
      <c r="I26" s="1" t="s">
        <v>676</v>
      </c>
      <c r="J26" s="1" t="s">
        <v>50</v>
      </c>
      <c r="K26" s="2" t="s">
        <v>34</v>
      </c>
      <c r="L26" s="11">
        <v>1598</v>
      </c>
      <c r="O26" s="38"/>
      <c r="P26" s="39"/>
      <c r="Q26" s="39"/>
      <c r="R26" s="14"/>
      <c r="S26" s="14"/>
      <c r="T26" s="14"/>
      <c r="U26" s="14"/>
      <c r="V26" s="14"/>
      <c r="W26" s="14"/>
      <c r="X26" s="14"/>
      <c r="Y26" s="14"/>
      <c r="Z26" s="14"/>
      <c r="AA26" s="14"/>
      <c r="AB26" s="14"/>
      <c r="AC26" s="14"/>
      <c r="AD26" s="14"/>
      <c r="AE26" s="14"/>
      <c r="AF26" s="14"/>
      <c r="AG26" s="14"/>
      <c r="AH26" s="14"/>
      <c r="AI26" s="14"/>
      <c r="AJ26" s="14"/>
      <c r="AK26" s="14"/>
      <c r="AL26" s="14"/>
      <c r="AM26" s="14"/>
      <c r="AN26" s="14"/>
    </row>
    <row r="27" spans="1:40" ht="12.75" customHeight="1" x14ac:dyDescent="0.2">
      <c r="A27" s="1" t="s">
        <v>677</v>
      </c>
      <c r="B27" s="1" t="s">
        <v>17</v>
      </c>
      <c r="C27" s="1" t="s">
        <v>678</v>
      </c>
      <c r="D27" s="2" t="s">
        <v>19</v>
      </c>
      <c r="E27" s="1" t="s">
        <v>604</v>
      </c>
      <c r="F27" s="1" t="s">
        <v>679</v>
      </c>
      <c r="G27" s="2">
        <v>1957</v>
      </c>
      <c r="H27" s="1" t="s">
        <v>680</v>
      </c>
      <c r="I27" s="1" t="s">
        <v>681</v>
      </c>
      <c r="J27" s="1" t="s">
        <v>50</v>
      </c>
      <c r="K27" s="2" t="s">
        <v>34</v>
      </c>
      <c r="L27" s="11">
        <v>1599</v>
      </c>
      <c r="O27" s="38"/>
      <c r="P27" s="39"/>
      <c r="Q27" s="39" t="s">
        <v>682</v>
      </c>
      <c r="R27" s="14"/>
      <c r="S27" s="14"/>
      <c r="T27" s="14"/>
      <c r="U27" s="14"/>
      <c r="V27" s="14"/>
      <c r="W27" s="14"/>
      <c r="X27" s="14"/>
      <c r="Y27" s="14"/>
      <c r="Z27" s="14"/>
      <c r="AA27" s="14"/>
      <c r="AB27" s="14"/>
      <c r="AC27" s="14"/>
      <c r="AD27" s="14"/>
      <c r="AE27" s="14"/>
      <c r="AF27" s="14"/>
      <c r="AG27" s="14"/>
      <c r="AH27" s="14"/>
      <c r="AI27" s="14"/>
      <c r="AJ27" s="14"/>
      <c r="AK27" s="14"/>
      <c r="AL27" s="14"/>
      <c r="AM27" s="14"/>
      <c r="AN27" s="14"/>
    </row>
    <row r="28" spans="1:40" ht="12.75" customHeight="1" x14ac:dyDescent="0.2">
      <c r="A28" s="7" t="s">
        <v>76</v>
      </c>
      <c r="B28" s="8" t="s">
        <v>17</v>
      </c>
      <c r="C28" s="8" t="s">
        <v>77</v>
      </c>
      <c r="D28" s="9" t="s">
        <v>19</v>
      </c>
      <c r="E28" s="10" t="s">
        <v>78</v>
      </c>
      <c r="F28" s="10" t="s">
        <v>79</v>
      </c>
      <c r="G28" s="9">
        <v>1864</v>
      </c>
      <c r="H28" s="10" t="s">
        <v>80</v>
      </c>
      <c r="I28" s="8" t="s">
        <v>81</v>
      </c>
      <c r="J28" s="10" t="s">
        <v>50</v>
      </c>
      <c r="K28" s="9" t="s">
        <v>34</v>
      </c>
      <c r="L28" s="11">
        <f>HYPERLINK(N28,M28)</f>
        <v>439</v>
      </c>
      <c r="M28" s="2">
        <v>439</v>
      </c>
      <c r="N28" s="1" t="str">
        <f>CONCATENATE("https://obr.org.uk/wp-content/uploads/2022/04/",M28,".jpg")</f>
        <v>https://obr.org.uk/wp-content/uploads/2022/04/439.jpg</v>
      </c>
      <c r="O28" s="9"/>
      <c r="P28" s="13" t="s">
        <v>82</v>
      </c>
      <c r="Q28" s="10" t="s">
        <v>83</v>
      </c>
      <c r="R28" s="14"/>
      <c r="S28" s="14"/>
      <c r="T28" s="14"/>
      <c r="U28" s="14"/>
      <c r="V28" s="14"/>
      <c r="W28" s="14"/>
      <c r="X28" s="14"/>
      <c r="Y28" s="14"/>
      <c r="Z28" s="14"/>
      <c r="AA28" s="14"/>
      <c r="AB28" s="14"/>
      <c r="AC28" s="14"/>
      <c r="AD28" s="14"/>
      <c r="AE28" s="14"/>
      <c r="AF28" s="14"/>
      <c r="AG28" s="14"/>
      <c r="AH28" s="14"/>
      <c r="AI28" s="14"/>
      <c r="AJ28" s="14"/>
      <c r="AK28" s="14"/>
      <c r="AL28" s="14"/>
      <c r="AM28" s="14"/>
      <c r="AN28" s="14"/>
    </row>
    <row r="29" spans="1:40" ht="12.75" customHeight="1" x14ac:dyDescent="0.2">
      <c r="A29" s="25" t="s">
        <v>559</v>
      </c>
      <c r="B29" s="29" t="s">
        <v>17</v>
      </c>
      <c r="C29" s="8" t="s">
        <v>560</v>
      </c>
      <c r="D29" s="9" t="s">
        <v>19</v>
      </c>
      <c r="E29" s="8" t="s">
        <v>78</v>
      </c>
      <c r="F29" s="10" t="s">
        <v>561</v>
      </c>
      <c r="G29" s="2">
        <v>1913</v>
      </c>
      <c r="H29" s="1">
        <v>1913</v>
      </c>
      <c r="I29" s="8" t="s">
        <v>562</v>
      </c>
      <c r="J29" s="8" t="s">
        <v>141</v>
      </c>
      <c r="K29" s="9" t="s">
        <v>34</v>
      </c>
      <c r="L29" s="11">
        <f>HYPERLINK(N29,M29)</f>
        <v>997</v>
      </c>
      <c r="M29" s="2">
        <v>997</v>
      </c>
      <c r="N29" s="1" t="str">
        <f>CONCATENATE("https://obr.org.uk/wp-content/uploads/2022/04/",M29,".jpg")</f>
        <v>https://obr.org.uk/wp-content/uploads/2022/04/997.jpg</v>
      </c>
      <c r="P29" s="8"/>
      <c r="R29" s="14"/>
      <c r="S29" s="14"/>
      <c r="T29" s="14"/>
      <c r="U29" s="14"/>
      <c r="V29" s="14"/>
      <c r="W29" s="14"/>
      <c r="X29" s="14"/>
      <c r="Y29" s="14"/>
      <c r="Z29" s="14"/>
      <c r="AA29" s="14"/>
      <c r="AB29" s="14"/>
      <c r="AC29" s="14"/>
      <c r="AD29" s="14"/>
      <c r="AE29" s="14"/>
      <c r="AF29" s="14"/>
      <c r="AG29" s="14"/>
      <c r="AH29" s="14"/>
      <c r="AI29" s="14"/>
      <c r="AJ29" s="14"/>
      <c r="AK29" s="14"/>
      <c r="AL29" s="14"/>
      <c r="AM29" s="14"/>
      <c r="AN29" s="14"/>
    </row>
    <row r="30" spans="1:40" ht="12.75" customHeight="1" x14ac:dyDescent="0.2">
      <c r="A30" s="25" t="s">
        <v>563</v>
      </c>
      <c r="B30" s="29" t="s">
        <v>17</v>
      </c>
      <c r="C30" s="1" t="s">
        <v>564</v>
      </c>
      <c r="D30" s="9" t="s">
        <v>19</v>
      </c>
      <c r="E30" s="8" t="s">
        <v>78</v>
      </c>
      <c r="F30" s="10" t="s">
        <v>561</v>
      </c>
      <c r="G30" s="2">
        <v>2002</v>
      </c>
      <c r="H30" s="30" t="s">
        <v>565</v>
      </c>
      <c r="I30" s="8" t="s">
        <v>566</v>
      </c>
      <c r="J30" s="8" t="s">
        <v>33</v>
      </c>
      <c r="K30" s="9" t="s">
        <v>34</v>
      </c>
      <c r="L30" s="11">
        <f>HYPERLINK(N30,M30)</f>
        <v>998</v>
      </c>
      <c r="M30" s="2">
        <v>998</v>
      </c>
      <c r="N30" s="1" t="str">
        <f>CONCATENATE("https://obr.org.uk/wp-content/uploads/2022/04/",M30,".jpg")</f>
        <v>https://obr.org.uk/wp-content/uploads/2022/04/998.jpg</v>
      </c>
      <c r="P30" s="8"/>
      <c r="R30" s="14"/>
      <c r="S30" s="14"/>
      <c r="T30" s="14"/>
      <c r="U30" s="14"/>
      <c r="V30" s="14"/>
      <c r="W30" s="14"/>
      <c r="X30" s="14"/>
      <c r="Y30" s="14"/>
      <c r="Z30" s="14"/>
      <c r="AA30" s="14"/>
      <c r="AB30" s="14"/>
      <c r="AC30" s="14"/>
      <c r="AD30" s="14"/>
      <c r="AE30" s="14"/>
      <c r="AF30" s="14"/>
      <c r="AG30" s="14"/>
      <c r="AH30" s="14"/>
      <c r="AI30" s="14"/>
      <c r="AJ30" s="14"/>
      <c r="AK30" s="14"/>
      <c r="AL30" s="14"/>
      <c r="AM30" s="14"/>
      <c r="AN30" s="14"/>
    </row>
    <row r="31" spans="1:40" ht="12.75" customHeight="1" x14ac:dyDescent="0.2">
      <c r="A31" s="8" t="s">
        <v>574</v>
      </c>
      <c r="B31" s="8" t="s">
        <v>17</v>
      </c>
      <c r="C31" s="32" t="s">
        <v>575</v>
      </c>
      <c r="D31" s="31" t="s">
        <v>19</v>
      </c>
      <c r="E31" s="32" t="s">
        <v>576</v>
      </c>
      <c r="F31" s="32" t="s">
        <v>577</v>
      </c>
      <c r="G31" s="31">
        <v>2002</v>
      </c>
      <c r="H31" s="32" t="s">
        <v>578</v>
      </c>
      <c r="I31" s="32" t="s">
        <v>579</v>
      </c>
      <c r="J31" s="32" t="s">
        <v>580</v>
      </c>
      <c r="K31" s="31" t="s">
        <v>34</v>
      </c>
      <c r="L31" s="11">
        <f>HYPERLINK(N31,M31)</f>
        <v>1283</v>
      </c>
      <c r="M31" s="2">
        <v>1283</v>
      </c>
      <c r="N31" s="1" t="str">
        <f>CONCATENATE("https://obr.org.uk/wp-content/uploads/2022/10/",M31,".jpg")</f>
        <v>https://obr.org.uk/wp-content/uploads/2022/10/1283.jpg</v>
      </c>
      <c r="O31" s="31"/>
      <c r="P31" s="10"/>
      <c r="Q31" s="32"/>
      <c r="R31" s="14"/>
      <c r="S31" s="14"/>
      <c r="T31" s="14"/>
      <c r="U31" s="14"/>
      <c r="V31" s="14"/>
      <c r="W31" s="14"/>
      <c r="X31" s="14"/>
      <c r="Y31" s="14"/>
      <c r="Z31" s="14"/>
      <c r="AA31" s="14"/>
      <c r="AB31" s="14"/>
      <c r="AC31" s="14"/>
      <c r="AD31" s="14"/>
      <c r="AE31" s="14"/>
      <c r="AF31" s="14"/>
      <c r="AG31" s="14"/>
      <c r="AH31" s="14"/>
      <c r="AI31" s="14"/>
      <c r="AJ31" s="14"/>
      <c r="AK31" s="14"/>
      <c r="AL31" s="14"/>
      <c r="AM31" s="14"/>
      <c r="AN31" s="14"/>
    </row>
    <row r="32" spans="1:40" ht="12.75" customHeight="1" x14ac:dyDescent="0.2">
      <c r="A32" s="7" t="s">
        <v>84</v>
      </c>
      <c r="B32" s="8" t="s">
        <v>17</v>
      </c>
      <c r="C32" s="8" t="s">
        <v>85</v>
      </c>
      <c r="D32" s="9" t="s">
        <v>19</v>
      </c>
      <c r="E32" s="10" t="s">
        <v>86</v>
      </c>
      <c r="F32" s="10" t="s">
        <v>87</v>
      </c>
      <c r="G32" s="9">
        <v>1889</v>
      </c>
      <c r="H32" s="10" t="s">
        <v>88</v>
      </c>
      <c r="I32" s="8" t="s">
        <v>89</v>
      </c>
      <c r="J32" s="10" t="s">
        <v>50</v>
      </c>
      <c r="K32" s="9" t="s">
        <v>34</v>
      </c>
      <c r="L32" s="11">
        <f>HYPERLINK(N32,M32)</f>
        <v>440</v>
      </c>
      <c r="M32" s="2">
        <v>440</v>
      </c>
      <c r="N32" s="1" t="str">
        <f>CONCATENATE("https://obr.org.uk/wp-content/uploads/2022/04/",M32,".jpg")</f>
        <v>https://obr.org.uk/wp-content/uploads/2022/04/440.jpg</v>
      </c>
      <c r="O32" s="9"/>
      <c r="P32" s="10"/>
      <c r="Q32" s="10" t="s">
        <v>90</v>
      </c>
      <c r="R32" s="14"/>
      <c r="S32" s="14"/>
      <c r="T32" s="14"/>
      <c r="U32" s="14"/>
      <c r="V32" s="14"/>
      <c r="W32" s="14"/>
      <c r="X32" s="14"/>
      <c r="Y32" s="14"/>
      <c r="Z32" s="14"/>
      <c r="AA32" s="14"/>
      <c r="AB32" s="14"/>
      <c r="AC32" s="14"/>
      <c r="AD32" s="14"/>
      <c r="AE32" s="14"/>
      <c r="AF32" s="14"/>
      <c r="AG32" s="14"/>
      <c r="AH32" s="14"/>
      <c r="AI32" s="14"/>
      <c r="AJ32" s="14"/>
      <c r="AK32" s="14"/>
      <c r="AL32" s="14"/>
      <c r="AM32" s="14"/>
      <c r="AN32" s="14"/>
    </row>
    <row r="33" spans="1:40" ht="12.75" customHeight="1" x14ac:dyDescent="0.2">
      <c r="A33" s="7" t="s">
        <v>91</v>
      </c>
      <c r="B33" s="8" t="s">
        <v>17</v>
      </c>
      <c r="C33" s="8" t="s">
        <v>92</v>
      </c>
      <c r="D33" s="9" t="s">
        <v>19</v>
      </c>
      <c r="E33" s="10" t="s">
        <v>93</v>
      </c>
      <c r="F33" s="10">
        <v>12</v>
      </c>
      <c r="G33" s="9">
        <v>1793</v>
      </c>
      <c r="H33" s="10" t="s">
        <v>94</v>
      </c>
      <c r="I33" s="8" t="s">
        <v>49</v>
      </c>
      <c r="J33" s="10" t="s">
        <v>50</v>
      </c>
      <c r="K33" s="9" t="s">
        <v>74</v>
      </c>
      <c r="L33" s="11">
        <f>HYPERLINK(N33,M33)</f>
        <v>441</v>
      </c>
      <c r="M33" s="2">
        <v>441</v>
      </c>
      <c r="N33" s="1" t="str">
        <f>CONCATENATE("https://obr.org.uk/wp-content/uploads/2022/04/",M33,".jpg")</f>
        <v>https://obr.org.uk/wp-content/uploads/2022/04/441.jpg</v>
      </c>
      <c r="O33" s="9"/>
      <c r="P33" s="10"/>
      <c r="Q33" s="10" t="s">
        <v>95</v>
      </c>
      <c r="R33" s="14"/>
      <c r="S33" s="14"/>
      <c r="T33" s="14"/>
      <c r="U33" s="14"/>
      <c r="V33" s="14"/>
      <c r="W33" s="14"/>
      <c r="X33" s="14"/>
      <c r="Y33" s="14"/>
      <c r="Z33" s="14"/>
      <c r="AA33" s="14"/>
      <c r="AB33" s="14"/>
      <c r="AC33" s="14"/>
      <c r="AD33" s="14"/>
      <c r="AE33" s="14"/>
      <c r="AF33" s="14"/>
      <c r="AG33" s="14"/>
      <c r="AH33" s="14"/>
      <c r="AI33" s="14"/>
      <c r="AJ33" s="14"/>
      <c r="AK33" s="14"/>
      <c r="AL33" s="14"/>
      <c r="AM33" s="14"/>
      <c r="AN33" s="14"/>
    </row>
    <row r="34" spans="1:40" ht="12.75" customHeight="1" x14ac:dyDescent="0.2">
      <c r="A34" s="7" t="s">
        <v>96</v>
      </c>
      <c r="B34" s="8" t="s">
        <v>17</v>
      </c>
      <c r="C34" s="8" t="s">
        <v>97</v>
      </c>
      <c r="D34" s="9" t="s">
        <v>19</v>
      </c>
      <c r="E34" s="10" t="s">
        <v>93</v>
      </c>
      <c r="F34" s="10" t="s">
        <v>98</v>
      </c>
      <c r="G34" s="9">
        <v>1722</v>
      </c>
      <c r="H34" s="10" t="s">
        <v>99</v>
      </c>
      <c r="I34" s="8" t="s">
        <v>100</v>
      </c>
      <c r="J34" s="10" t="s">
        <v>24</v>
      </c>
      <c r="K34" s="9" t="s">
        <v>34</v>
      </c>
      <c r="L34" s="11">
        <f>HYPERLINK(N34,M34)</f>
        <v>442</v>
      </c>
      <c r="M34" s="2">
        <v>442</v>
      </c>
      <c r="N34" s="1" t="str">
        <f>CONCATENATE("https://obr.org.uk/wp-content/uploads/2022/04/",M34,".jpg")</f>
        <v>https://obr.org.uk/wp-content/uploads/2022/04/442.jpg</v>
      </c>
      <c r="O34" s="9">
        <v>358</v>
      </c>
      <c r="P34" s="13" t="s">
        <v>101</v>
      </c>
      <c r="Q34" s="10" t="s">
        <v>102</v>
      </c>
      <c r="R34" s="14"/>
      <c r="S34" s="14"/>
      <c r="T34" s="14"/>
      <c r="U34" s="14"/>
      <c r="V34" s="14"/>
      <c r="W34" s="14"/>
      <c r="X34" s="14"/>
      <c r="Y34" s="14"/>
      <c r="Z34" s="14"/>
      <c r="AA34" s="14"/>
      <c r="AB34" s="14"/>
      <c r="AC34" s="14"/>
      <c r="AD34" s="14"/>
      <c r="AE34" s="14"/>
      <c r="AF34" s="14"/>
      <c r="AG34" s="14"/>
      <c r="AH34" s="14"/>
      <c r="AI34" s="14"/>
      <c r="AJ34" s="14"/>
      <c r="AK34" s="14"/>
      <c r="AL34" s="14"/>
      <c r="AM34" s="14"/>
      <c r="AN34" s="14"/>
    </row>
    <row r="35" spans="1:40" ht="12.75" customHeight="1" x14ac:dyDescent="0.2">
      <c r="A35" s="7" t="s">
        <v>103</v>
      </c>
      <c r="B35" s="8" t="s">
        <v>17</v>
      </c>
      <c r="C35" s="8" t="s">
        <v>104</v>
      </c>
      <c r="D35" s="9" t="s">
        <v>19</v>
      </c>
      <c r="E35" s="10" t="s">
        <v>93</v>
      </c>
      <c r="F35" s="10" t="s">
        <v>105</v>
      </c>
      <c r="G35" s="9">
        <v>1994</v>
      </c>
      <c r="H35" s="10">
        <v>1994</v>
      </c>
      <c r="I35" s="8" t="s">
        <v>106</v>
      </c>
      <c r="J35" s="10" t="s">
        <v>50</v>
      </c>
      <c r="K35" s="9" t="s">
        <v>34</v>
      </c>
      <c r="L35" s="11">
        <f>HYPERLINK(N35,M35)</f>
        <v>443</v>
      </c>
      <c r="M35" s="2">
        <v>443</v>
      </c>
      <c r="N35" s="1" t="str">
        <f>CONCATENATE("https://obr.org.uk/wp-content/uploads/2022/04/",M35,".jpg")</f>
        <v>https://obr.org.uk/wp-content/uploads/2022/04/443.jpg</v>
      </c>
      <c r="O35" s="9"/>
      <c r="P35" s="10"/>
      <c r="Q35" s="10" t="s">
        <v>107</v>
      </c>
      <c r="R35" s="14"/>
      <c r="S35" s="18"/>
      <c r="T35" s="18"/>
      <c r="U35" s="18"/>
      <c r="V35" s="18"/>
      <c r="W35" s="14"/>
      <c r="X35" s="14"/>
      <c r="Y35" s="14"/>
      <c r="Z35" s="14"/>
      <c r="AA35" s="14"/>
      <c r="AB35" s="14"/>
      <c r="AC35" s="14"/>
      <c r="AD35" s="14"/>
      <c r="AE35" s="14"/>
      <c r="AF35" s="14"/>
      <c r="AG35" s="14"/>
      <c r="AH35" s="14"/>
      <c r="AI35" s="14"/>
      <c r="AJ35" s="14"/>
      <c r="AK35" s="14"/>
      <c r="AL35" s="14"/>
      <c r="AM35" s="14"/>
      <c r="AN35" s="14"/>
    </row>
    <row r="36" spans="1:40" ht="12.75" customHeight="1" x14ac:dyDescent="0.2">
      <c r="A36" s="7" t="s">
        <v>108</v>
      </c>
      <c r="B36" s="8" t="s">
        <v>17</v>
      </c>
      <c r="C36" s="8" t="s">
        <v>109</v>
      </c>
      <c r="D36" s="9" t="s">
        <v>19</v>
      </c>
      <c r="E36" s="10" t="s">
        <v>110</v>
      </c>
      <c r="F36" s="10" t="s">
        <v>111</v>
      </c>
      <c r="G36" s="9">
        <v>1895</v>
      </c>
      <c r="H36" s="10" t="s">
        <v>112</v>
      </c>
      <c r="I36" s="8" t="s">
        <v>113</v>
      </c>
      <c r="J36" s="10" t="s">
        <v>50</v>
      </c>
      <c r="K36" s="9" t="s">
        <v>34</v>
      </c>
      <c r="L36" s="11">
        <f>HYPERLINK(N36,M36)</f>
        <v>444</v>
      </c>
      <c r="M36" s="2">
        <v>444</v>
      </c>
      <c r="N36" s="1" t="str">
        <f>CONCATENATE("https://obr.org.uk/wp-content/uploads/2022/04/",M36,".jpg")</f>
        <v>https://obr.org.uk/wp-content/uploads/2022/04/444.jpg</v>
      </c>
      <c r="O36" s="9"/>
      <c r="P36" s="10"/>
      <c r="Q36" s="10" t="s">
        <v>114</v>
      </c>
      <c r="R36" s="14"/>
      <c r="S36" s="14"/>
      <c r="T36" s="14"/>
      <c r="U36" s="19"/>
      <c r="V36" s="19"/>
      <c r="W36" s="14"/>
      <c r="X36" s="14"/>
      <c r="Y36" s="14"/>
      <c r="Z36" s="14"/>
      <c r="AA36" s="14"/>
      <c r="AB36" s="14"/>
      <c r="AC36" s="14"/>
      <c r="AD36" s="14"/>
      <c r="AE36" s="14"/>
      <c r="AF36" s="14"/>
      <c r="AG36" s="14"/>
      <c r="AH36" s="14"/>
      <c r="AI36" s="14"/>
      <c r="AJ36" s="14"/>
      <c r="AK36" s="14"/>
      <c r="AL36" s="14"/>
      <c r="AM36" s="14"/>
      <c r="AN36" s="14"/>
    </row>
    <row r="37" spans="1:40" ht="12.75" customHeight="1" x14ac:dyDescent="0.2">
      <c r="A37" s="7" t="s">
        <v>115</v>
      </c>
      <c r="B37" s="8" t="s">
        <v>17</v>
      </c>
      <c r="C37" s="8" t="s">
        <v>116</v>
      </c>
      <c r="D37" s="9" t="s">
        <v>19</v>
      </c>
      <c r="E37" s="10" t="s">
        <v>117</v>
      </c>
      <c r="F37" s="10">
        <v>25</v>
      </c>
      <c r="G37" s="9">
        <v>1880</v>
      </c>
      <c r="H37" s="10" t="s">
        <v>118</v>
      </c>
      <c r="I37" s="8" t="s">
        <v>119</v>
      </c>
      <c r="J37" s="10" t="s">
        <v>50</v>
      </c>
      <c r="K37" s="9" t="s">
        <v>34</v>
      </c>
      <c r="L37" s="11">
        <f>HYPERLINK(N37,M37)</f>
        <v>445</v>
      </c>
      <c r="M37" s="2">
        <v>445</v>
      </c>
      <c r="N37" s="1" t="str">
        <f>CONCATENATE("https://obr.org.uk/wp-content/uploads/2022/04/",M37,".jpg")</f>
        <v>https://obr.org.uk/wp-content/uploads/2022/04/445.jpg</v>
      </c>
      <c r="O37" s="9"/>
      <c r="P37" s="10"/>
      <c r="Q37" s="10" t="s">
        <v>120</v>
      </c>
      <c r="R37" s="14"/>
      <c r="S37" s="15"/>
      <c r="T37" s="15"/>
      <c r="U37" s="15"/>
      <c r="V37" s="15"/>
      <c r="W37" s="14"/>
      <c r="X37" s="14"/>
      <c r="Y37" s="14"/>
      <c r="Z37" s="14"/>
      <c r="AA37" s="14"/>
      <c r="AB37" s="14"/>
      <c r="AC37" s="14"/>
      <c r="AD37" s="14"/>
      <c r="AE37" s="14"/>
      <c r="AF37" s="14"/>
      <c r="AG37" s="14"/>
      <c r="AH37" s="14"/>
      <c r="AI37" s="14"/>
      <c r="AJ37" s="14"/>
      <c r="AK37" s="14"/>
      <c r="AL37" s="14"/>
      <c r="AM37" s="14"/>
      <c r="AN37" s="14"/>
    </row>
    <row r="38" spans="1:40" ht="12.75" customHeight="1" x14ac:dyDescent="0.2">
      <c r="A38" s="7" t="s">
        <v>121</v>
      </c>
      <c r="B38" s="8" t="s">
        <v>17</v>
      </c>
      <c r="C38" s="8" t="s">
        <v>122</v>
      </c>
      <c r="D38" s="9" t="s">
        <v>19</v>
      </c>
      <c r="E38" s="10" t="s">
        <v>117</v>
      </c>
      <c r="F38" s="10" t="s">
        <v>123</v>
      </c>
      <c r="G38" s="9">
        <v>1605</v>
      </c>
      <c r="H38" s="10">
        <v>1605</v>
      </c>
      <c r="I38" s="8" t="s">
        <v>124</v>
      </c>
      <c r="J38" s="10" t="s">
        <v>125</v>
      </c>
      <c r="K38" s="9" t="s">
        <v>34</v>
      </c>
      <c r="L38" s="11">
        <f>HYPERLINK(N38,M38)</f>
        <v>446</v>
      </c>
      <c r="M38" s="2">
        <v>446</v>
      </c>
      <c r="N38" s="1" t="str">
        <f>CONCATENATE("https://obr.org.uk/wp-content/uploads/2022/04/",M38,".jpg")</f>
        <v>https://obr.org.uk/wp-content/uploads/2022/04/446.jpg</v>
      </c>
      <c r="O38" s="9"/>
      <c r="P38" s="13" t="s">
        <v>126</v>
      </c>
      <c r="Q38" s="10" t="s">
        <v>127</v>
      </c>
      <c r="R38" s="14"/>
      <c r="S38" s="20"/>
      <c r="T38" s="14"/>
      <c r="U38" s="14"/>
      <c r="V38" s="14"/>
      <c r="W38" s="14"/>
      <c r="X38" s="14"/>
      <c r="Y38" s="14"/>
      <c r="Z38" s="14"/>
      <c r="AA38" s="14"/>
      <c r="AB38" s="14"/>
      <c r="AC38" s="14"/>
      <c r="AD38" s="14"/>
      <c r="AE38" s="14"/>
      <c r="AF38" s="14"/>
      <c r="AG38" s="14"/>
      <c r="AH38" s="14"/>
      <c r="AI38" s="14"/>
      <c r="AJ38" s="14"/>
      <c r="AK38" s="14"/>
      <c r="AL38" s="14"/>
      <c r="AM38" s="14"/>
      <c r="AN38" s="14"/>
    </row>
    <row r="39" spans="1:40" ht="12.75" customHeight="1" x14ac:dyDescent="0.2">
      <c r="A39" s="7" t="s">
        <v>128</v>
      </c>
      <c r="B39" s="8" t="s">
        <v>17</v>
      </c>
      <c r="C39" s="8" t="s">
        <v>129</v>
      </c>
      <c r="D39" s="9" t="s">
        <v>19</v>
      </c>
      <c r="E39" s="10" t="s">
        <v>117</v>
      </c>
      <c r="F39" s="10" t="s">
        <v>130</v>
      </c>
      <c r="G39" s="9">
        <v>1828</v>
      </c>
      <c r="H39" s="10" t="s">
        <v>131</v>
      </c>
      <c r="I39" s="8" t="s">
        <v>49</v>
      </c>
      <c r="J39" s="10" t="s">
        <v>50</v>
      </c>
      <c r="K39" s="9" t="s">
        <v>132</v>
      </c>
      <c r="L39" s="11">
        <f>HYPERLINK(N39,M39)</f>
        <v>447</v>
      </c>
      <c r="M39" s="2">
        <v>447</v>
      </c>
      <c r="N39" s="1" t="str">
        <f>CONCATENATE("https://obr.org.uk/wp-content/uploads/2022/04/",M39,".jpg")</f>
        <v>https://obr.org.uk/wp-content/uploads/2022/04/447.jpg</v>
      </c>
      <c r="O39" s="9"/>
      <c r="P39" s="13" t="s">
        <v>133</v>
      </c>
      <c r="Q39" s="10" t="s">
        <v>134</v>
      </c>
      <c r="R39" s="14"/>
      <c r="S39" s="14"/>
      <c r="T39" s="14"/>
      <c r="U39" s="14"/>
      <c r="V39" s="14"/>
      <c r="W39" s="14"/>
      <c r="X39" s="14"/>
      <c r="Y39" s="14"/>
      <c r="Z39" s="14"/>
      <c r="AA39" s="14"/>
      <c r="AB39" s="14"/>
      <c r="AC39" s="14"/>
      <c r="AD39" s="14"/>
      <c r="AE39" s="14"/>
      <c r="AF39" s="14"/>
      <c r="AG39" s="14"/>
      <c r="AH39" s="14"/>
      <c r="AI39" s="14"/>
      <c r="AJ39" s="14"/>
      <c r="AK39" s="14"/>
      <c r="AL39" s="14"/>
      <c r="AM39" s="14"/>
      <c r="AN39" s="14"/>
    </row>
    <row r="40" spans="1:40" ht="12.75" customHeight="1" x14ac:dyDescent="0.2">
      <c r="A40" s="7" t="s">
        <v>135</v>
      </c>
      <c r="B40" s="8" t="s">
        <v>17</v>
      </c>
      <c r="C40" s="8" t="s">
        <v>54</v>
      </c>
      <c r="D40" s="9" t="s">
        <v>19</v>
      </c>
      <c r="E40" s="10" t="s">
        <v>117</v>
      </c>
      <c r="F40" s="10" t="s">
        <v>56</v>
      </c>
      <c r="G40" s="9">
        <v>1958</v>
      </c>
      <c r="H40" s="10" t="s">
        <v>136</v>
      </c>
      <c r="I40" s="8" t="s">
        <v>137</v>
      </c>
      <c r="J40" s="10" t="s">
        <v>50</v>
      </c>
      <c r="K40" s="9" t="s">
        <v>34</v>
      </c>
      <c r="L40" s="11">
        <f>HYPERLINK(N40,M40)</f>
        <v>448</v>
      </c>
      <c r="M40" s="2">
        <v>448</v>
      </c>
      <c r="N40" s="1" t="str">
        <f>CONCATENATE("https://obr.org.uk/wp-content/uploads/2022/04/",M40,".jpg")</f>
        <v>https://obr.org.uk/wp-content/uploads/2022/04/448.jpg</v>
      </c>
      <c r="O40" s="9"/>
      <c r="P40" s="13" t="s">
        <v>57</v>
      </c>
      <c r="Q40" s="10"/>
      <c r="R40" s="14"/>
      <c r="S40" s="14"/>
      <c r="T40" s="14"/>
      <c r="U40" s="14"/>
      <c r="V40" s="14"/>
      <c r="W40" s="14"/>
      <c r="X40" s="14"/>
      <c r="Y40" s="14"/>
      <c r="Z40" s="14"/>
      <c r="AA40" s="14"/>
      <c r="AB40" s="14"/>
      <c r="AC40" s="14"/>
      <c r="AD40" s="14"/>
      <c r="AE40" s="14"/>
      <c r="AF40" s="14"/>
      <c r="AG40" s="14"/>
      <c r="AH40" s="14"/>
      <c r="AI40" s="14"/>
      <c r="AJ40" s="14"/>
      <c r="AK40" s="14"/>
      <c r="AL40" s="14"/>
      <c r="AM40" s="14"/>
      <c r="AN40" s="14"/>
    </row>
    <row r="41" spans="1:40" ht="12.75" customHeight="1" x14ac:dyDescent="0.2">
      <c r="A41" s="7" t="s">
        <v>138</v>
      </c>
      <c r="B41" s="8" t="s">
        <v>17</v>
      </c>
      <c r="C41" s="8" t="s">
        <v>54</v>
      </c>
      <c r="D41" s="9" t="s">
        <v>19</v>
      </c>
      <c r="E41" s="10" t="s">
        <v>117</v>
      </c>
      <c r="F41" s="10" t="s">
        <v>139</v>
      </c>
      <c r="G41" s="9">
        <v>1795</v>
      </c>
      <c r="H41" s="10">
        <v>1795</v>
      </c>
      <c r="I41" s="8" t="s">
        <v>140</v>
      </c>
      <c r="J41" s="10" t="s">
        <v>141</v>
      </c>
      <c r="K41" s="9" t="s">
        <v>25</v>
      </c>
      <c r="L41" s="11">
        <f>HYPERLINK(N41,M41)</f>
        <v>449</v>
      </c>
      <c r="M41" s="2">
        <v>449</v>
      </c>
      <c r="N41" s="1" t="str">
        <f>CONCATENATE("https://obr.org.uk/wp-content/uploads/2022/04/",M41,".jpg")</f>
        <v>https://obr.org.uk/wp-content/uploads/2022/04/449.jpg</v>
      </c>
      <c r="O41" s="9"/>
      <c r="P41" s="13" t="s">
        <v>57</v>
      </c>
      <c r="Q41" s="10" t="s">
        <v>142</v>
      </c>
      <c r="R41" s="14"/>
      <c r="S41" s="14"/>
      <c r="T41" s="14"/>
      <c r="U41" s="14"/>
      <c r="V41" s="14"/>
      <c r="W41" s="14"/>
      <c r="X41" s="14"/>
      <c r="Y41" s="14"/>
      <c r="Z41" s="14"/>
      <c r="AA41" s="14"/>
      <c r="AB41" s="14"/>
      <c r="AC41" s="14"/>
      <c r="AD41" s="14"/>
      <c r="AE41" s="14"/>
      <c r="AF41" s="14"/>
      <c r="AG41" s="14"/>
      <c r="AH41" s="14"/>
      <c r="AI41" s="14"/>
      <c r="AJ41" s="14"/>
      <c r="AK41" s="14"/>
      <c r="AL41" s="14"/>
      <c r="AM41" s="14"/>
      <c r="AN41" s="14"/>
    </row>
    <row r="42" spans="1:40" ht="12.75" customHeight="1" x14ac:dyDescent="0.2">
      <c r="A42" s="7" t="s">
        <v>143</v>
      </c>
      <c r="B42" s="8" t="s">
        <v>17</v>
      </c>
      <c r="C42" s="8" t="s">
        <v>54</v>
      </c>
      <c r="D42" s="9" t="s">
        <v>19</v>
      </c>
      <c r="E42" s="10" t="s">
        <v>117</v>
      </c>
      <c r="F42" s="10" t="s">
        <v>60</v>
      </c>
      <c r="G42" s="9">
        <v>1563</v>
      </c>
      <c r="H42" s="10" t="s">
        <v>144</v>
      </c>
      <c r="I42" s="8"/>
      <c r="J42" s="10" t="s">
        <v>25</v>
      </c>
      <c r="K42" s="9" t="s">
        <v>145</v>
      </c>
      <c r="L42" s="11">
        <f>HYPERLINK(N42,M42)</f>
        <v>450</v>
      </c>
      <c r="M42" s="2">
        <v>450</v>
      </c>
      <c r="N42" s="1" t="str">
        <f>CONCATENATE("https://obr.org.uk/wp-content/uploads/2022/04/",M42,".jpg")</f>
        <v>https://obr.org.uk/wp-content/uploads/2022/04/450.jpg</v>
      </c>
      <c r="O42" s="9">
        <v>356</v>
      </c>
      <c r="P42" s="13" t="s">
        <v>57</v>
      </c>
      <c r="Q42" s="10" t="s">
        <v>146</v>
      </c>
      <c r="R42" s="14"/>
      <c r="S42" s="14"/>
      <c r="T42" s="14"/>
      <c r="U42" s="14"/>
      <c r="V42" s="14"/>
      <c r="W42" s="14"/>
      <c r="X42" s="14"/>
      <c r="Y42" s="14"/>
      <c r="Z42" s="14"/>
      <c r="AA42" s="14"/>
      <c r="AB42" s="14"/>
      <c r="AC42" s="14"/>
      <c r="AD42" s="14"/>
      <c r="AE42" s="14"/>
      <c r="AF42" s="14"/>
      <c r="AG42" s="14"/>
      <c r="AH42" s="14"/>
      <c r="AI42" s="14"/>
      <c r="AJ42" s="14"/>
      <c r="AK42" s="14"/>
      <c r="AL42" s="14"/>
      <c r="AM42" s="14"/>
      <c r="AN42" s="14"/>
    </row>
    <row r="43" spans="1:40" ht="12.75" customHeight="1" x14ac:dyDescent="0.2">
      <c r="A43" s="1" t="s">
        <v>628</v>
      </c>
      <c r="B43" s="1" t="s">
        <v>17</v>
      </c>
      <c r="C43" s="1" t="s">
        <v>629</v>
      </c>
      <c r="D43" s="2" t="s">
        <v>19</v>
      </c>
      <c r="E43" s="1" t="s">
        <v>117</v>
      </c>
      <c r="F43" s="1" t="s">
        <v>630</v>
      </c>
      <c r="G43" s="2">
        <v>1911</v>
      </c>
      <c r="H43" s="1" t="s">
        <v>631</v>
      </c>
      <c r="I43" s="1" t="s">
        <v>632</v>
      </c>
      <c r="J43" s="1" t="s">
        <v>50</v>
      </c>
      <c r="K43" s="2" t="s">
        <v>34</v>
      </c>
      <c r="L43" s="11">
        <v>1586</v>
      </c>
      <c r="M43" s="2" t="s">
        <v>633</v>
      </c>
      <c r="N43" s="1" t="s">
        <v>634</v>
      </c>
      <c r="O43" s="38" t="s">
        <v>633</v>
      </c>
      <c r="P43" s="39"/>
      <c r="Q43" s="39"/>
      <c r="R43" s="14"/>
      <c r="S43" s="14"/>
      <c r="T43" s="14"/>
      <c r="U43" s="14"/>
      <c r="V43" s="14"/>
      <c r="W43" s="14"/>
      <c r="X43" s="14"/>
      <c r="Y43" s="14"/>
      <c r="Z43" s="14"/>
      <c r="AA43" s="14"/>
      <c r="AB43" s="14"/>
      <c r="AC43" s="14"/>
      <c r="AD43" s="14"/>
      <c r="AE43" s="14"/>
      <c r="AF43" s="14"/>
      <c r="AG43" s="14"/>
      <c r="AH43" s="14"/>
      <c r="AI43" s="14"/>
      <c r="AJ43" s="14"/>
      <c r="AK43" s="14"/>
      <c r="AL43" s="14"/>
      <c r="AM43" s="14"/>
      <c r="AN43" s="14"/>
    </row>
    <row r="44" spans="1:40" ht="12.75" customHeight="1" x14ac:dyDescent="0.2">
      <c r="A44" s="1" t="s">
        <v>683</v>
      </c>
      <c r="B44" s="1" t="s">
        <v>17</v>
      </c>
      <c r="C44" s="1" t="s">
        <v>684</v>
      </c>
      <c r="D44" s="2" t="s">
        <v>19</v>
      </c>
      <c r="E44" s="1" t="s">
        <v>117</v>
      </c>
      <c r="F44" s="1" t="s">
        <v>685</v>
      </c>
      <c r="G44" s="2">
        <v>1974</v>
      </c>
      <c r="H44" s="1" t="s">
        <v>686</v>
      </c>
      <c r="I44" s="1" t="s">
        <v>687</v>
      </c>
      <c r="J44" s="1" t="s">
        <v>50</v>
      </c>
      <c r="K44" s="2" t="s">
        <v>34</v>
      </c>
      <c r="L44" s="11">
        <v>1600</v>
      </c>
      <c r="N44" s="1" t="s">
        <v>688</v>
      </c>
      <c r="O44" s="38"/>
      <c r="P44" s="39"/>
      <c r="Q44" s="39" t="s">
        <v>689</v>
      </c>
      <c r="R44" s="14"/>
      <c r="S44" s="14"/>
      <c r="T44" s="14"/>
      <c r="U44" s="14"/>
      <c r="V44" s="14"/>
      <c r="W44" s="14"/>
      <c r="X44" s="14"/>
      <c r="Y44" s="14"/>
      <c r="Z44" s="14"/>
      <c r="AA44" s="14"/>
      <c r="AB44" s="14"/>
      <c r="AC44" s="14"/>
      <c r="AD44" s="14"/>
      <c r="AE44" s="14"/>
      <c r="AF44" s="14"/>
      <c r="AG44" s="14"/>
      <c r="AH44" s="14"/>
      <c r="AI44" s="14"/>
      <c r="AJ44" s="14"/>
      <c r="AK44" s="14"/>
      <c r="AL44" s="14"/>
      <c r="AM44" s="14"/>
      <c r="AN44" s="14"/>
    </row>
    <row r="45" spans="1:40" ht="12.75" customHeight="1" x14ac:dyDescent="0.2">
      <c r="A45" s="7" t="s">
        <v>147</v>
      </c>
      <c r="B45" s="8" t="s">
        <v>17</v>
      </c>
      <c r="C45" s="8" t="s">
        <v>148</v>
      </c>
      <c r="D45" s="9" t="s">
        <v>19</v>
      </c>
      <c r="E45" s="10" t="s">
        <v>149</v>
      </c>
      <c r="F45" s="10" t="s">
        <v>150</v>
      </c>
      <c r="G45" s="9">
        <v>1970</v>
      </c>
      <c r="H45" s="10" t="s">
        <v>151</v>
      </c>
      <c r="I45" s="8"/>
      <c r="J45" s="10" t="s">
        <v>43</v>
      </c>
      <c r="K45" s="9" t="s">
        <v>34</v>
      </c>
      <c r="L45" s="11">
        <f>HYPERLINK(N45,M45)</f>
        <v>451</v>
      </c>
      <c r="M45" s="2">
        <v>451</v>
      </c>
      <c r="N45" s="1" t="str">
        <f>CONCATENATE("https://obr.org.uk/wp-content/uploads/2022/04/",M45,".jpg")</f>
        <v>https://obr.org.uk/wp-content/uploads/2022/04/451.jpg</v>
      </c>
      <c r="O45" s="9"/>
      <c r="P45" s="10"/>
      <c r="Q45" s="10"/>
      <c r="R45" s="14"/>
      <c r="S45" s="14"/>
      <c r="T45" s="14"/>
      <c r="U45" s="14"/>
      <c r="V45" s="14"/>
      <c r="W45" s="14"/>
      <c r="X45" s="14"/>
      <c r="Y45" s="14"/>
      <c r="Z45" s="14"/>
      <c r="AA45" s="14"/>
      <c r="AB45" s="14"/>
      <c r="AC45" s="14"/>
      <c r="AD45" s="14"/>
      <c r="AE45" s="14"/>
      <c r="AF45" s="14"/>
      <c r="AG45" s="14"/>
      <c r="AH45" s="14"/>
      <c r="AI45" s="14"/>
      <c r="AJ45" s="14"/>
      <c r="AK45" s="14"/>
      <c r="AL45" s="14"/>
      <c r="AM45" s="14"/>
      <c r="AN45" s="14"/>
    </row>
    <row r="46" spans="1:40" ht="12.75" customHeight="1" x14ac:dyDescent="0.2">
      <c r="A46" s="7" t="s">
        <v>152</v>
      </c>
      <c r="B46" s="8" t="s">
        <v>17</v>
      </c>
      <c r="C46" s="8" t="s">
        <v>153</v>
      </c>
      <c r="D46" s="9" t="s">
        <v>19</v>
      </c>
      <c r="E46" s="10" t="s">
        <v>154</v>
      </c>
      <c r="F46" s="10" t="s">
        <v>155</v>
      </c>
      <c r="G46" s="9">
        <v>1870</v>
      </c>
      <c r="H46" s="10" t="s">
        <v>156</v>
      </c>
      <c r="I46" s="8" t="s">
        <v>157</v>
      </c>
      <c r="J46" s="10" t="s">
        <v>50</v>
      </c>
      <c r="K46" s="9" t="s">
        <v>34</v>
      </c>
      <c r="L46" s="11">
        <f>HYPERLINK(N46,M46)</f>
        <v>452</v>
      </c>
      <c r="M46" s="2">
        <v>452</v>
      </c>
      <c r="N46" s="1" t="str">
        <f>CONCATENATE("https://obr.org.uk/wp-content/uploads/2022/04/",M46,".jpg")</f>
        <v>https://obr.org.uk/wp-content/uploads/2022/04/452.jpg</v>
      </c>
      <c r="O46" s="9">
        <v>388</v>
      </c>
      <c r="P46" s="10"/>
      <c r="Q46" s="10" t="s">
        <v>158</v>
      </c>
      <c r="R46" s="14"/>
      <c r="S46" s="14"/>
      <c r="T46" s="14"/>
      <c r="U46" s="14"/>
      <c r="V46" s="14"/>
      <c r="W46" s="14"/>
      <c r="X46" s="14"/>
      <c r="Y46" s="14"/>
      <c r="Z46" s="14"/>
      <c r="AA46" s="14"/>
      <c r="AB46" s="14"/>
      <c r="AC46" s="14"/>
      <c r="AD46" s="14"/>
      <c r="AE46" s="14"/>
      <c r="AF46" s="14"/>
      <c r="AG46" s="14"/>
      <c r="AH46" s="14"/>
      <c r="AI46" s="14"/>
      <c r="AJ46" s="14"/>
      <c r="AK46" s="14"/>
      <c r="AL46" s="14"/>
      <c r="AM46" s="14"/>
      <c r="AN46" s="14"/>
    </row>
    <row r="47" spans="1:40" ht="12.75" customHeight="1" x14ac:dyDescent="0.2">
      <c r="A47" s="7" t="s">
        <v>159</v>
      </c>
      <c r="B47" s="8" t="s">
        <v>17</v>
      </c>
      <c r="C47" s="8" t="s">
        <v>160</v>
      </c>
      <c r="D47" s="9" t="s">
        <v>19</v>
      </c>
      <c r="E47" s="10" t="s">
        <v>161</v>
      </c>
      <c r="F47" s="10" t="s">
        <v>162</v>
      </c>
      <c r="G47" s="9">
        <v>1949</v>
      </c>
      <c r="H47" s="10" t="s">
        <v>163</v>
      </c>
      <c r="I47" s="8" t="s">
        <v>164</v>
      </c>
      <c r="J47" s="10" t="s">
        <v>141</v>
      </c>
      <c r="K47" s="9" t="s">
        <v>74</v>
      </c>
      <c r="L47" s="11">
        <f>HYPERLINK(N47,M47)</f>
        <v>453</v>
      </c>
      <c r="M47" s="2">
        <v>453</v>
      </c>
      <c r="N47" s="1" t="str">
        <f>CONCATENATE("https://obr.org.uk/wp-content/uploads/2022/04/",M47,".jpg")</f>
        <v>https://obr.org.uk/wp-content/uploads/2022/04/453.jpg</v>
      </c>
      <c r="O47" s="9"/>
      <c r="P47" s="10"/>
      <c r="Q47" s="10" t="s">
        <v>165</v>
      </c>
      <c r="R47" s="14"/>
      <c r="S47" s="14"/>
      <c r="T47" s="14"/>
      <c r="U47" s="14"/>
      <c r="V47" s="14"/>
      <c r="W47" s="14"/>
      <c r="X47" s="14"/>
      <c r="Y47" s="14"/>
      <c r="Z47" s="14"/>
      <c r="AA47" s="14"/>
      <c r="AB47" s="14"/>
      <c r="AC47" s="14"/>
      <c r="AD47" s="14"/>
      <c r="AE47" s="14"/>
      <c r="AF47" s="14"/>
      <c r="AG47" s="14"/>
      <c r="AH47" s="14"/>
      <c r="AI47" s="14"/>
      <c r="AJ47" s="14"/>
      <c r="AK47" s="14"/>
      <c r="AL47" s="14"/>
      <c r="AM47" s="14"/>
      <c r="AN47" s="14"/>
    </row>
    <row r="48" spans="1:40" ht="12.75" customHeight="1" x14ac:dyDescent="0.2">
      <c r="A48" s="7" t="s">
        <v>166</v>
      </c>
      <c r="B48" s="8" t="s">
        <v>17</v>
      </c>
      <c r="C48" s="8" t="s">
        <v>160</v>
      </c>
      <c r="D48" s="9" t="s">
        <v>19</v>
      </c>
      <c r="E48" s="10" t="s">
        <v>161</v>
      </c>
      <c r="F48" s="10" t="s">
        <v>167</v>
      </c>
      <c r="G48" s="9">
        <v>1973</v>
      </c>
      <c r="H48" s="10" t="s">
        <v>168</v>
      </c>
      <c r="I48" s="8"/>
      <c r="J48" s="10" t="s">
        <v>50</v>
      </c>
      <c r="K48" s="9" t="s">
        <v>34</v>
      </c>
      <c r="L48" s="11">
        <f>HYPERLINK(N48,M48)</f>
        <v>454</v>
      </c>
      <c r="M48" s="2">
        <v>454</v>
      </c>
      <c r="N48" s="1" t="str">
        <f>CONCATENATE("https://obr.org.uk/wp-content/uploads/2022/04/",M48,".jpg")</f>
        <v>https://obr.org.uk/wp-content/uploads/2022/04/454.jpg</v>
      </c>
      <c r="O48" s="9"/>
      <c r="P48" s="10"/>
      <c r="Q48" s="10"/>
      <c r="R48" s="14"/>
      <c r="S48" s="14"/>
      <c r="T48" s="14"/>
      <c r="U48" s="14"/>
      <c r="V48" s="14"/>
      <c r="W48" s="14"/>
      <c r="X48" s="14"/>
      <c r="Y48" s="14"/>
      <c r="Z48" s="14"/>
      <c r="AA48" s="14"/>
      <c r="AB48" s="14"/>
      <c r="AC48" s="14"/>
      <c r="AD48" s="14"/>
      <c r="AE48" s="14"/>
      <c r="AF48" s="14"/>
      <c r="AG48" s="14"/>
      <c r="AH48" s="14"/>
      <c r="AI48" s="14"/>
      <c r="AJ48" s="14"/>
      <c r="AK48" s="14"/>
      <c r="AL48" s="14"/>
      <c r="AM48" s="14"/>
      <c r="AN48" s="14"/>
    </row>
    <row r="49" spans="1:40" ht="12.75" customHeight="1" x14ac:dyDescent="0.2">
      <c r="A49" s="7" t="s">
        <v>169</v>
      </c>
      <c r="B49" s="8" t="s">
        <v>17</v>
      </c>
      <c r="C49" s="8" t="s">
        <v>160</v>
      </c>
      <c r="D49" s="9" t="s">
        <v>19</v>
      </c>
      <c r="E49" s="10" t="s">
        <v>161</v>
      </c>
      <c r="F49" s="10" t="s">
        <v>167</v>
      </c>
      <c r="G49" s="9">
        <v>1977</v>
      </c>
      <c r="H49" s="10" t="s">
        <v>170</v>
      </c>
      <c r="I49" s="8"/>
      <c r="J49" s="10" t="s">
        <v>50</v>
      </c>
      <c r="K49" s="9" t="s">
        <v>34</v>
      </c>
      <c r="L49" s="11">
        <f>HYPERLINK(N49,M49)</f>
        <v>455</v>
      </c>
      <c r="M49" s="2">
        <v>455</v>
      </c>
      <c r="N49" s="1" t="str">
        <f>CONCATENATE("https://obr.org.uk/wp-content/uploads/2022/04/",M49,".jpg")</f>
        <v>https://obr.org.uk/wp-content/uploads/2022/04/455.jpg</v>
      </c>
      <c r="O49" s="9"/>
      <c r="P49" s="10"/>
      <c r="Q49" s="10"/>
      <c r="R49" s="14"/>
      <c r="S49" s="14"/>
      <c r="T49" s="14"/>
      <c r="U49" s="14"/>
      <c r="V49" s="14"/>
      <c r="W49" s="14"/>
      <c r="X49" s="14"/>
      <c r="Y49" s="14"/>
      <c r="Z49" s="14"/>
      <c r="AA49" s="14"/>
      <c r="AB49" s="14"/>
      <c r="AC49" s="14"/>
      <c r="AD49" s="14"/>
      <c r="AE49" s="14"/>
      <c r="AF49" s="14"/>
      <c r="AG49" s="14"/>
      <c r="AH49" s="14"/>
      <c r="AI49" s="14"/>
      <c r="AJ49" s="14"/>
      <c r="AK49" s="14"/>
      <c r="AL49" s="14"/>
      <c r="AM49" s="14"/>
      <c r="AN49" s="14"/>
    </row>
    <row r="50" spans="1:40" ht="12.75" customHeight="1" x14ac:dyDescent="0.2">
      <c r="A50" s="7" t="s">
        <v>171</v>
      </c>
      <c r="B50" s="8" t="s">
        <v>17</v>
      </c>
      <c r="C50" s="8" t="s">
        <v>172</v>
      </c>
      <c r="D50" s="9" t="s">
        <v>19</v>
      </c>
      <c r="E50" s="10" t="s">
        <v>173</v>
      </c>
      <c r="F50" s="10" t="s">
        <v>174</v>
      </c>
      <c r="G50" s="9">
        <v>1719</v>
      </c>
      <c r="H50" s="10" t="s">
        <v>175</v>
      </c>
      <c r="I50" s="8" t="s">
        <v>176</v>
      </c>
      <c r="J50" s="10" t="s">
        <v>177</v>
      </c>
      <c r="K50" s="9" t="s">
        <v>34</v>
      </c>
      <c r="L50" s="11">
        <f>HYPERLINK(N50,M50)</f>
        <v>456</v>
      </c>
      <c r="M50" s="2">
        <v>456</v>
      </c>
      <c r="N50" s="1" t="str">
        <f>CONCATENATE("https://obr.org.uk/wp-content/uploads/2022/04/",M50,".jpg")</f>
        <v>https://obr.org.uk/wp-content/uploads/2022/04/456.jpg</v>
      </c>
      <c r="O50" s="9"/>
      <c r="P50" s="13" t="s">
        <v>178</v>
      </c>
      <c r="Q50" s="10" t="s">
        <v>179</v>
      </c>
      <c r="R50" s="14"/>
      <c r="S50" s="14"/>
      <c r="T50" s="14"/>
      <c r="U50" s="14"/>
      <c r="V50" s="14"/>
      <c r="W50" s="14"/>
      <c r="X50" s="14"/>
      <c r="Y50" s="14"/>
      <c r="Z50" s="14"/>
      <c r="AA50" s="14"/>
      <c r="AB50" s="14"/>
      <c r="AC50" s="14"/>
      <c r="AD50" s="14"/>
      <c r="AE50" s="14"/>
      <c r="AF50" s="14"/>
      <c r="AG50" s="14"/>
      <c r="AH50" s="14"/>
      <c r="AI50" s="14"/>
      <c r="AJ50" s="14"/>
      <c r="AK50" s="14"/>
      <c r="AL50" s="14"/>
      <c r="AM50" s="14"/>
      <c r="AN50" s="14"/>
    </row>
    <row r="51" spans="1:40" ht="12.75" customHeight="1" x14ac:dyDescent="0.2">
      <c r="A51" s="7" t="s">
        <v>180</v>
      </c>
      <c r="B51" s="8" t="s">
        <v>17</v>
      </c>
      <c r="C51" s="8" t="s">
        <v>181</v>
      </c>
      <c r="D51" s="9" t="s">
        <v>19</v>
      </c>
      <c r="E51" s="10" t="s">
        <v>173</v>
      </c>
      <c r="F51" s="10" t="s">
        <v>182</v>
      </c>
      <c r="G51" s="9">
        <v>1873</v>
      </c>
      <c r="H51" s="10" t="s">
        <v>183</v>
      </c>
      <c r="I51" s="8" t="s">
        <v>184</v>
      </c>
      <c r="J51" s="10" t="s">
        <v>50</v>
      </c>
      <c r="K51" s="9"/>
      <c r="L51" s="11">
        <f>HYPERLINK(N51,M51)</f>
        <v>457</v>
      </c>
      <c r="M51" s="2">
        <v>457</v>
      </c>
      <c r="N51" s="1" t="str">
        <f>CONCATENATE("https://obr.org.uk/wp-content/uploads/2022/04/",M51,".jpg")</f>
        <v>https://obr.org.uk/wp-content/uploads/2022/04/457.jpg</v>
      </c>
      <c r="O51" s="9"/>
      <c r="P51" s="10"/>
      <c r="Q51" s="10" t="s">
        <v>185</v>
      </c>
      <c r="R51" s="14"/>
      <c r="S51" s="14"/>
      <c r="T51" s="14"/>
      <c r="U51" s="14"/>
      <c r="V51" s="14"/>
      <c r="W51" s="14"/>
      <c r="X51" s="14"/>
      <c r="Y51" s="14"/>
      <c r="Z51" s="14"/>
      <c r="AA51" s="14"/>
      <c r="AB51" s="14"/>
      <c r="AC51" s="14"/>
      <c r="AD51" s="14"/>
      <c r="AE51" s="14"/>
      <c r="AF51" s="14"/>
      <c r="AG51" s="14"/>
      <c r="AH51" s="14"/>
      <c r="AI51" s="14"/>
      <c r="AJ51" s="14"/>
      <c r="AK51" s="14"/>
      <c r="AL51" s="14"/>
      <c r="AM51" s="14"/>
      <c r="AN51" s="14"/>
    </row>
    <row r="52" spans="1:40" ht="12.75" customHeight="1" x14ac:dyDescent="0.2">
      <c r="A52" s="7" t="s">
        <v>186</v>
      </c>
      <c r="B52" s="8" t="s">
        <v>187</v>
      </c>
      <c r="C52" s="8" t="s">
        <v>181</v>
      </c>
      <c r="D52" s="9" t="s">
        <v>19</v>
      </c>
      <c r="E52" s="10" t="s">
        <v>173</v>
      </c>
      <c r="F52" s="10" t="s">
        <v>188</v>
      </c>
      <c r="G52" s="9">
        <v>1873</v>
      </c>
      <c r="H52" s="10" t="s">
        <v>189</v>
      </c>
      <c r="I52" s="8" t="s">
        <v>190</v>
      </c>
      <c r="J52" s="10" t="s">
        <v>50</v>
      </c>
      <c r="K52" s="9" t="s">
        <v>34</v>
      </c>
      <c r="L52" s="11">
        <f>HYPERLINK(N52,M52)</f>
        <v>458</v>
      </c>
      <c r="M52" s="2">
        <v>458</v>
      </c>
      <c r="N52" s="1" t="str">
        <f>CONCATENATE("https://obr.org.uk/wp-content/uploads/2022/04/",M52,".jpg")</f>
        <v>https://obr.org.uk/wp-content/uploads/2022/04/458.jpg</v>
      </c>
      <c r="O52" s="9"/>
      <c r="P52" s="10"/>
      <c r="Q52" s="10" t="s">
        <v>191</v>
      </c>
      <c r="R52" s="14"/>
      <c r="S52" s="14"/>
      <c r="T52" s="14"/>
      <c r="U52" s="14"/>
      <c r="V52" s="14"/>
      <c r="W52" s="15"/>
      <c r="X52" s="15"/>
      <c r="Y52" s="14"/>
      <c r="Z52" s="14"/>
      <c r="AA52" s="14"/>
      <c r="AB52" s="14"/>
      <c r="AC52" s="14"/>
      <c r="AD52" s="14"/>
      <c r="AE52" s="14"/>
      <c r="AF52" s="14"/>
      <c r="AG52" s="14"/>
      <c r="AH52" s="14"/>
      <c r="AI52" s="14"/>
      <c r="AJ52" s="14"/>
      <c r="AK52" s="14"/>
      <c r="AL52" s="14"/>
      <c r="AM52" s="14"/>
      <c r="AN52" s="14"/>
    </row>
    <row r="53" spans="1:40" ht="12.75" customHeight="1" x14ac:dyDescent="0.2">
      <c r="A53" s="8" t="s">
        <v>544</v>
      </c>
      <c r="B53" s="1" t="s">
        <v>17</v>
      </c>
      <c r="C53" s="8" t="s">
        <v>181</v>
      </c>
      <c r="D53" s="9" t="s">
        <v>19</v>
      </c>
      <c r="E53" s="10" t="s">
        <v>173</v>
      </c>
      <c r="F53" s="10" t="s">
        <v>182</v>
      </c>
      <c r="G53" s="9">
        <v>1873</v>
      </c>
      <c r="H53" s="10" t="s">
        <v>545</v>
      </c>
      <c r="I53" s="8" t="s">
        <v>546</v>
      </c>
      <c r="J53" s="10" t="s">
        <v>50</v>
      </c>
      <c r="K53" s="9" t="s">
        <v>34</v>
      </c>
      <c r="L53" s="11">
        <f>HYPERLINK(N53,M53)</f>
        <v>753</v>
      </c>
      <c r="M53" s="2">
        <v>753</v>
      </c>
      <c r="N53" s="1" t="str">
        <f>CONCATENATE("https://obr.org.uk/wp-content/uploads/2022/04/",M53,".jpg")</f>
        <v>https://obr.org.uk/wp-content/uploads/2022/04/753.jpg</v>
      </c>
      <c r="O53" s="9"/>
      <c r="P53" s="10"/>
      <c r="R53" s="14"/>
      <c r="S53" s="14"/>
      <c r="T53" s="14"/>
      <c r="U53" s="14"/>
      <c r="V53" s="14"/>
      <c r="W53" s="14"/>
      <c r="X53" s="14"/>
      <c r="Y53" s="14"/>
      <c r="Z53" s="14"/>
      <c r="AA53" s="14"/>
      <c r="AB53" s="14"/>
      <c r="AC53" s="14"/>
      <c r="AD53" s="14"/>
      <c r="AE53" s="14"/>
      <c r="AF53" s="14"/>
      <c r="AG53" s="14"/>
      <c r="AH53" s="14"/>
      <c r="AI53" s="14"/>
      <c r="AJ53" s="14"/>
      <c r="AK53" s="14"/>
      <c r="AL53" s="14"/>
      <c r="AM53" s="14"/>
      <c r="AN53" s="14"/>
    </row>
    <row r="54" spans="1:40" ht="12.75" customHeight="1" x14ac:dyDescent="0.2">
      <c r="A54" s="7" t="s">
        <v>192</v>
      </c>
      <c r="B54" s="8" t="s">
        <v>17</v>
      </c>
      <c r="C54" s="8" t="s">
        <v>193</v>
      </c>
      <c r="D54" s="9" t="s">
        <v>19</v>
      </c>
      <c r="E54" s="10" t="s">
        <v>194</v>
      </c>
      <c r="F54" s="10" t="s">
        <v>195</v>
      </c>
      <c r="G54" s="9">
        <v>1753</v>
      </c>
      <c r="H54" s="10" t="s">
        <v>196</v>
      </c>
      <c r="I54" s="8" t="s">
        <v>197</v>
      </c>
      <c r="J54" s="10" t="s">
        <v>50</v>
      </c>
      <c r="K54" s="9" t="s">
        <v>74</v>
      </c>
      <c r="L54" s="11">
        <f>HYPERLINK(N54,M54)</f>
        <v>459</v>
      </c>
      <c r="M54" s="2">
        <v>459</v>
      </c>
      <c r="N54" s="1" t="str">
        <f>CONCATENATE("https://obr.org.uk/wp-content/uploads/2022/04/",M54,".jpg")</f>
        <v>https://obr.org.uk/wp-content/uploads/2022/04/459.jpg</v>
      </c>
      <c r="O54" s="9">
        <v>289</v>
      </c>
      <c r="P54" s="10"/>
      <c r="Q54" s="10" t="s">
        <v>198</v>
      </c>
      <c r="R54" s="14"/>
      <c r="S54" s="14"/>
      <c r="T54" s="14"/>
      <c r="U54" s="14"/>
      <c r="V54" s="14"/>
      <c r="W54" s="14"/>
      <c r="X54" s="14"/>
      <c r="Y54" s="14"/>
      <c r="Z54" s="14"/>
      <c r="AA54" s="14"/>
      <c r="AB54" s="14"/>
      <c r="AC54" s="14"/>
      <c r="AD54" s="14"/>
      <c r="AE54" s="14"/>
      <c r="AF54" s="14"/>
      <c r="AG54" s="14"/>
      <c r="AH54" s="14"/>
      <c r="AI54" s="14"/>
      <c r="AJ54" s="14"/>
      <c r="AK54" s="14"/>
      <c r="AL54" s="14"/>
      <c r="AM54" s="14"/>
      <c r="AN54" s="14"/>
    </row>
    <row r="55" spans="1:40" ht="12.75" customHeight="1" x14ac:dyDescent="0.2">
      <c r="A55" s="7" t="s">
        <v>199</v>
      </c>
      <c r="B55" s="8" t="s">
        <v>17</v>
      </c>
      <c r="C55" s="8" t="s">
        <v>200</v>
      </c>
      <c r="D55" s="9" t="s">
        <v>19</v>
      </c>
      <c r="E55" s="10" t="s">
        <v>201</v>
      </c>
      <c r="F55" s="10" t="s">
        <v>202</v>
      </c>
      <c r="G55" s="9">
        <v>1946</v>
      </c>
      <c r="H55" s="10" t="s">
        <v>203</v>
      </c>
      <c r="I55" s="8"/>
      <c r="J55" s="10" t="s">
        <v>50</v>
      </c>
      <c r="K55" s="9" t="s">
        <v>34</v>
      </c>
      <c r="L55" s="11">
        <f>HYPERLINK(N55,M55)</f>
        <v>460</v>
      </c>
      <c r="M55" s="2">
        <v>460</v>
      </c>
      <c r="N55" s="1" t="str">
        <f>CONCATENATE("https://obr.org.uk/wp-content/uploads/2022/04/",M55,".jpg")</f>
        <v>https://obr.org.uk/wp-content/uploads/2022/04/460.jpg</v>
      </c>
      <c r="O55" s="9"/>
      <c r="P55" s="10"/>
      <c r="Q55" s="10" t="s">
        <v>204</v>
      </c>
      <c r="R55" s="14"/>
      <c r="S55" s="15"/>
      <c r="T55" s="15"/>
      <c r="U55" s="15"/>
      <c r="V55" s="15"/>
      <c r="W55" s="14"/>
      <c r="X55" s="14"/>
      <c r="Y55" s="14"/>
      <c r="Z55" s="14"/>
      <c r="AA55" s="14"/>
      <c r="AB55" s="14"/>
      <c r="AC55" s="14"/>
      <c r="AD55" s="14"/>
      <c r="AE55" s="14"/>
      <c r="AF55" s="14"/>
      <c r="AG55" s="14"/>
      <c r="AH55" s="14"/>
      <c r="AI55" s="14"/>
      <c r="AJ55" s="14"/>
      <c r="AK55" s="14"/>
      <c r="AL55" s="14"/>
      <c r="AM55" s="14"/>
      <c r="AN55" s="14"/>
    </row>
    <row r="56" spans="1:40" ht="12.75" customHeight="1" x14ac:dyDescent="0.2">
      <c r="A56" s="7" t="s">
        <v>205</v>
      </c>
      <c r="B56" s="8" t="s">
        <v>17</v>
      </c>
      <c r="C56" s="8" t="s">
        <v>200</v>
      </c>
      <c r="D56" s="9" t="s">
        <v>19</v>
      </c>
      <c r="E56" s="10" t="s">
        <v>201</v>
      </c>
      <c r="F56" s="10" t="s">
        <v>206</v>
      </c>
      <c r="G56" s="9">
        <v>1946</v>
      </c>
      <c r="H56" s="10" t="s">
        <v>207</v>
      </c>
      <c r="I56" s="8"/>
      <c r="J56" s="10" t="s">
        <v>50</v>
      </c>
      <c r="K56" s="9" t="s">
        <v>34</v>
      </c>
      <c r="L56" s="11">
        <f>HYPERLINK(N56,M56)</f>
        <v>461</v>
      </c>
      <c r="M56" s="2">
        <v>461</v>
      </c>
      <c r="N56" s="1" t="str">
        <f>CONCATENATE("https://obr.org.uk/wp-content/uploads/2022/04/",M56,".jpg")</f>
        <v>https://obr.org.uk/wp-content/uploads/2022/04/461.jpg</v>
      </c>
      <c r="O56" s="9"/>
      <c r="P56" s="10"/>
      <c r="Q56" s="10"/>
      <c r="R56" s="14"/>
      <c r="S56" s="14"/>
      <c r="T56" s="14"/>
      <c r="U56" s="14"/>
      <c r="V56" s="14"/>
      <c r="W56" s="14"/>
      <c r="X56" s="14"/>
      <c r="Y56" s="14"/>
      <c r="Z56" s="14"/>
      <c r="AA56" s="14"/>
      <c r="AB56" s="14"/>
      <c r="AC56" s="14"/>
      <c r="AD56" s="14"/>
      <c r="AE56" s="14"/>
      <c r="AF56" s="14"/>
      <c r="AG56" s="14"/>
      <c r="AH56" s="14"/>
      <c r="AI56" s="14"/>
      <c r="AJ56" s="14"/>
      <c r="AK56" s="14"/>
      <c r="AL56" s="14"/>
      <c r="AM56" s="14"/>
      <c r="AN56" s="14"/>
    </row>
    <row r="57" spans="1:40" ht="12.75" customHeight="1" x14ac:dyDescent="0.2">
      <c r="A57" s="7" t="s">
        <v>208</v>
      </c>
      <c r="B57" s="8" t="s">
        <v>17</v>
      </c>
      <c r="C57" s="8" t="s">
        <v>209</v>
      </c>
      <c r="D57" s="9" t="s">
        <v>19</v>
      </c>
      <c r="E57" s="10" t="s">
        <v>210</v>
      </c>
      <c r="F57" s="10" t="s">
        <v>211</v>
      </c>
      <c r="G57" s="9">
        <v>1995</v>
      </c>
      <c r="H57" s="10" t="s">
        <v>212</v>
      </c>
      <c r="I57" s="8" t="s">
        <v>213</v>
      </c>
      <c r="J57" s="10" t="s">
        <v>50</v>
      </c>
      <c r="K57" s="9" t="s">
        <v>34</v>
      </c>
      <c r="L57" s="11">
        <f>HYPERLINK(N57,M57)</f>
        <v>462</v>
      </c>
      <c r="M57" s="2">
        <v>462</v>
      </c>
      <c r="N57" s="1" t="str">
        <f>CONCATENATE("https://obr.org.uk/wp-content/uploads/2022/04/",M57,".jpg")</f>
        <v>https://obr.org.uk/wp-content/uploads/2022/04/462.jpg</v>
      </c>
      <c r="O57" s="9"/>
      <c r="P57" s="10"/>
      <c r="Q57" s="10"/>
      <c r="R57" s="14"/>
      <c r="S57" s="14"/>
      <c r="T57" s="14"/>
      <c r="U57" s="14"/>
      <c r="V57" s="14"/>
      <c r="W57" s="14"/>
      <c r="X57" s="14"/>
      <c r="Y57" s="14"/>
      <c r="Z57" s="14"/>
      <c r="AA57" s="14"/>
      <c r="AB57" s="14"/>
      <c r="AC57" s="14"/>
      <c r="AD57" s="14"/>
      <c r="AE57" s="14"/>
      <c r="AF57" s="14"/>
      <c r="AG57" s="14"/>
      <c r="AH57" s="14"/>
      <c r="AI57" s="14"/>
      <c r="AJ57" s="14"/>
      <c r="AK57" s="14"/>
      <c r="AL57" s="14"/>
      <c r="AM57" s="14"/>
      <c r="AN57" s="14"/>
    </row>
    <row r="58" spans="1:40" ht="12.75" customHeight="1" x14ac:dyDescent="0.2">
      <c r="A58" s="7" t="s">
        <v>214</v>
      </c>
      <c r="B58" s="8" t="s">
        <v>17</v>
      </c>
      <c r="C58" s="8" t="s">
        <v>215</v>
      </c>
      <c r="D58" s="9" t="s">
        <v>19</v>
      </c>
      <c r="E58" s="10" t="s">
        <v>216</v>
      </c>
      <c r="F58" s="10">
        <v>6</v>
      </c>
      <c r="G58" s="9">
        <v>1809</v>
      </c>
      <c r="H58" s="10" t="s">
        <v>217</v>
      </c>
      <c r="I58" s="8" t="s">
        <v>218</v>
      </c>
      <c r="J58" s="10" t="s">
        <v>50</v>
      </c>
      <c r="K58" s="9" t="s">
        <v>34</v>
      </c>
      <c r="L58" s="11">
        <f>HYPERLINK(N58,M58)</f>
        <v>463</v>
      </c>
      <c r="M58" s="2">
        <v>463</v>
      </c>
      <c r="N58" s="1" t="str">
        <f>CONCATENATE("https://obr.org.uk/wp-content/uploads/2022/04/",M58,".jpg")</f>
        <v>https://obr.org.uk/wp-content/uploads/2022/04/463.jpg</v>
      </c>
      <c r="O58" s="9"/>
      <c r="P58" s="13" t="s">
        <v>219</v>
      </c>
      <c r="Q58" s="10"/>
      <c r="R58" s="14"/>
      <c r="S58" s="14"/>
      <c r="T58" s="14"/>
      <c r="U58" s="14"/>
      <c r="V58" s="14"/>
      <c r="W58" s="14"/>
      <c r="X58" s="14"/>
      <c r="Y58" s="14"/>
      <c r="Z58" s="14"/>
      <c r="AA58" s="14"/>
      <c r="AB58" s="14"/>
      <c r="AC58" s="14"/>
      <c r="AD58" s="14"/>
      <c r="AE58" s="14"/>
      <c r="AF58" s="14"/>
      <c r="AG58" s="14"/>
      <c r="AH58" s="14"/>
      <c r="AI58" s="14"/>
      <c r="AJ58" s="14"/>
      <c r="AK58" s="14"/>
      <c r="AL58" s="14"/>
      <c r="AM58" s="14"/>
      <c r="AN58" s="14"/>
    </row>
    <row r="59" spans="1:40" ht="12.75" customHeight="1" x14ac:dyDescent="0.2">
      <c r="A59" s="7" t="s">
        <v>220</v>
      </c>
      <c r="B59" s="8" t="s">
        <v>17</v>
      </c>
      <c r="C59" s="8" t="s">
        <v>221</v>
      </c>
      <c r="D59" s="9" t="s">
        <v>19</v>
      </c>
      <c r="E59" s="10" t="s">
        <v>216</v>
      </c>
      <c r="F59" s="10">
        <v>57</v>
      </c>
      <c r="G59" s="9">
        <v>1732</v>
      </c>
      <c r="H59" s="10" t="s">
        <v>222</v>
      </c>
      <c r="I59" s="8" t="s">
        <v>223</v>
      </c>
      <c r="J59" s="10" t="s">
        <v>50</v>
      </c>
      <c r="K59" s="9" t="s">
        <v>34</v>
      </c>
      <c r="L59" s="11">
        <f>HYPERLINK(N59,M59)</f>
        <v>464</v>
      </c>
      <c r="M59" s="2">
        <v>464</v>
      </c>
      <c r="N59" s="1" t="str">
        <f>CONCATENATE("https://obr.org.uk/wp-content/uploads/2022/04/",M59,".jpg")</f>
        <v>https://obr.org.uk/wp-content/uploads/2022/04/464.jpg</v>
      </c>
      <c r="O59" s="9"/>
      <c r="P59" s="13" t="s">
        <v>224</v>
      </c>
      <c r="Q59" s="10" t="s">
        <v>225</v>
      </c>
      <c r="R59" s="14"/>
      <c r="S59" s="14"/>
      <c r="T59" s="14"/>
      <c r="U59" s="14"/>
      <c r="V59" s="14"/>
      <c r="W59" s="14"/>
      <c r="X59" s="14"/>
      <c r="Y59" s="14"/>
      <c r="Z59" s="14"/>
      <c r="AA59" s="14"/>
      <c r="AB59" s="14"/>
      <c r="AC59" s="14"/>
      <c r="AD59" s="14"/>
      <c r="AE59" s="14"/>
      <c r="AF59" s="14"/>
      <c r="AG59" s="14"/>
      <c r="AH59" s="14"/>
      <c r="AI59" s="14"/>
      <c r="AJ59" s="14"/>
      <c r="AK59" s="14"/>
      <c r="AL59" s="14"/>
      <c r="AM59" s="14"/>
      <c r="AN59" s="14"/>
    </row>
    <row r="60" spans="1:40" ht="12.75" customHeight="1" x14ac:dyDescent="0.2">
      <c r="A60" s="7" t="s">
        <v>226</v>
      </c>
      <c r="B60" s="8" t="s">
        <v>17</v>
      </c>
      <c r="C60" s="8" t="s">
        <v>227</v>
      </c>
      <c r="D60" s="9" t="s">
        <v>19</v>
      </c>
      <c r="E60" s="10" t="s">
        <v>216</v>
      </c>
      <c r="F60" s="10" t="s">
        <v>228</v>
      </c>
      <c r="G60" s="9">
        <v>1748</v>
      </c>
      <c r="H60" s="10" t="s">
        <v>229</v>
      </c>
      <c r="I60" s="8" t="s">
        <v>49</v>
      </c>
      <c r="J60" s="10" t="s">
        <v>50</v>
      </c>
      <c r="K60" s="9" t="s">
        <v>74</v>
      </c>
      <c r="L60" s="11">
        <f>HYPERLINK(N60,M60)</f>
        <v>465</v>
      </c>
      <c r="M60" s="2">
        <v>465</v>
      </c>
      <c r="N60" s="1" t="str">
        <f>CONCATENATE("https://obr.org.uk/wp-content/uploads/2022/04/",M60,".jpg")</f>
        <v>https://obr.org.uk/wp-content/uploads/2022/04/465.jpg</v>
      </c>
      <c r="O60" s="9">
        <v>112</v>
      </c>
      <c r="P60" s="13" t="s">
        <v>230</v>
      </c>
      <c r="Q60" s="10" t="s">
        <v>231</v>
      </c>
      <c r="R60" s="14"/>
      <c r="S60" s="20"/>
      <c r="T60" s="14"/>
      <c r="U60" s="14"/>
      <c r="V60" s="14"/>
      <c r="W60" s="14"/>
      <c r="X60" s="14"/>
      <c r="Y60" s="14"/>
      <c r="Z60" s="14"/>
      <c r="AA60" s="14"/>
      <c r="AB60" s="14"/>
      <c r="AC60" s="14"/>
      <c r="AD60" s="14"/>
      <c r="AE60" s="14"/>
      <c r="AF60" s="14"/>
      <c r="AG60" s="14"/>
      <c r="AH60" s="14"/>
      <c r="AI60" s="14"/>
      <c r="AJ60" s="14"/>
      <c r="AK60" s="14"/>
      <c r="AL60" s="14"/>
      <c r="AM60" s="14"/>
      <c r="AN60" s="14"/>
    </row>
    <row r="61" spans="1:40" ht="12.75" customHeight="1" x14ac:dyDescent="0.2">
      <c r="A61" s="7" t="s">
        <v>232</v>
      </c>
      <c r="B61" s="8" t="s">
        <v>17</v>
      </c>
      <c r="C61" s="8" t="s">
        <v>233</v>
      </c>
      <c r="D61" s="9" t="s">
        <v>19</v>
      </c>
      <c r="E61" s="10" t="s">
        <v>234</v>
      </c>
      <c r="F61" s="10" t="s">
        <v>235</v>
      </c>
      <c r="G61" s="9">
        <v>1867</v>
      </c>
      <c r="H61" s="10" t="s">
        <v>236</v>
      </c>
      <c r="I61" s="8" t="s">
        <v>237</v>
      </c>
      <c r="J61" s="10" t="s">
        <v>50</v>
      </c>
      <c r="K61" s="9" t="s">
        <v>34</v>
      </c>
      <c r="L61" s="11">
        <f>HYPERLINK(N61,M61)</f>
        <v>466</v>
      </c>
      <c r="M61" s="2">
        <v>466</v>
      </c>
      <c r="N61" s="1" t="str">
        <f>CONCATENATE("https://obr.org.uk/wp-content/uploads/2022/04/",M61,".jpg")</f>
        <v>https://obr.org.uk/wp-content/uploads/2022/04/466.jpg</v>
      </c>
      <c r="O61" s="9"/>
      <c r="P61" s="10"/>
      <c r="Q61" s="10" t="s">
        <v>238</v>
      </c>
      <c r="R61" s="14"/>
      <c r="S61" s="14"/>
      <c r="T61" s="14"/>
      <c r="U61" s="14"/>
      <c r="V61" s="14"/>
      <c r="W61" s="14"/>
      <c r="X61" s="14"/>
      <c r="Y61" s="14"/>
      <c r="Z61" s="14"/>
      <c r="AA61" s="14"/>
      <c r="AB61" s="14"/>
      <c r="AC61" s="14"/>
      <c r="AD61" s="14"/>
      <c r="AE61" s="14"/>
      <c r="AF61" s="14"/>
      <c r="AG61" s="14"/>
      <c r="AH61" s="14"/>
      <c r="AI61" s="14"/>
      <c r="AJ61" s="14"/>
      <c r="AK61" s="14"/>
      <c r="AL61" s="14"/>
      <c r="AM61" s="14"/>
      <c r="AN61" s="14"/>
    </row>
    <row r="62" spans="1:40" ht="12.75" customHeight="1" x14ac:dyDescent="0.2">
      <c r="A62" s="7" t="s">
        <v>239</v>
      </c>
      <c r="B62" s="8" t="s">
        <v>17</v>
      </c>
      <c r="C62" s="8" t="s">
        <v>233</v>
      </c>
      <c r="D62" s="9" t="s">
        <v>19</v>
      </c>
      <c r="E62" s="10" t="s">
        <v>234</v>
      </c>
      <c r="F62" s="10" t="s">
        <v>240</v>
      </c>
      <c r="G62" s="9">
        <v>1867</v>
      </c>
      <c r="H62" s="10" t="s">
        <v>241</v>
      </c>
      <c r="I62" s="8" t="s">
        <v>237</v>
      </c>
      <c r="J62" s="10" t="s">
        <v>50</v>
      </c>
      <c r="K62" s="9" t="s">
        <v>34</v>
      </c>
      <c r="L62" s="11">
        <f>HYPERLINK(N62,M62)</f>
        <v>467</v>
      </c>
      <c r="M62" s="2">
        <v>467</v>
      </c>
      <c r="N62" s="1" t="str">
        <f>CONCATENATE("https://obr.org.uk/wp-content/uploads/2022/04/",M62,".jpg")</f>
        <v>https://obr.org.uk/wp-content/uploads/2022/04/467.jpg</v>
      </c>
      <c r="O62" s="9"/>
      <c r="P62" s="10"/>
      <c r="Q62" s="10" t="s">
        <v>242</v>
      </c>
      <c r="R62" s="14"/>
      <c r="S62" s="14"/>
      <c r="T62" s="14"/>
      <c r="U62" s="14"/>
      <c r="V62" s="14"/>
      <c r="W62" s="14"/>
      <c r="X62" s="14"/>
      <c r="Y62" s="14"/>
      <c r="Z62" s="14"/>
      <c r="AA62" s="14"/>
      <c r="AB62" s="14"/>
      <c r="AC62" s="14"/>
      <c r="AD62" s="14"/>
      <c r="AE62" s="14"/>
      <c r="AF62" s="14"/>
      <c r="AG62" s="14"/>
      <c r="AH62" s="14"/>
      <c r="AI62" s="14"/>
      <c r="AJ62" s="14"/>
      <c r="AK62" s="14"/>
      <c r="AL62" s="14"/>
      <c r="AM62" s="14"/>
      <c r="AN62" s="14"/>
    </row>
    <row r="63" spans="1:40" ht="12.75" customHeight="1" x14ac:dyDescent="0.2">
      <c r="A63" s="7" t="s">
        <v>243</v>
      </c>
      <c r="B63" s="8" t="s">
        <v>17</v>
      </c>
      <c r="C63" s="8" t="s">
        <v>244</v>
      </c>
      <c r="D63" s="9" t="s">
        <v>19</v>
      </c>
      <c r="E63" s="10" t="s">
        <v>245</v>
      </c>
      <c r="F63" s="10" t="s">
        <v>246</v>
      </c>
      <c r="G63" s="9">
        <v>1954</v>
      </c>
      <c r="H63" s="10" t="s">
        <v>247</v>
      </c>
      <c r="I63" s="8" t="s">
        <v>248</v>
      </c>
      <c r="J63" s="10" t="s">
        <v>50</v>
      </c>
      <c r="K63" s="9" t="s">
        <v>34</v>
      </c>
      <c r="L63" s="11">
        <f>HYPERLINK(N63,M63)</f>
        <v>468</v>
      </c>
      <c r="M63" s="2">
        <v>468</v>
      </c>
      <c r="N63" s="1" t="str">
        <f>CONCATENATE("https://obr.org.uk/wp-content/uploads/2022/04/",M63,".jpg")</f>
        <v>https://obr.org.uk/wp-content/uploads/2022/04/468.jpg</v>
      </c>
      <c r="O63" s="9"/>
      <c r="P63" s="10"/>
      <c r="Q63" s="10" t="s">
        <v>249</v>
      </c>
      <c r="R63" s="14"/>
      <c r="S63" s="14"/>
      <c r="T63" s="14"/>
      <c r="U63" s="14"/>
      <c r="V63" s="14"/>
      <c r="W63" s="14"/>
      <c r="X63" s="14"/>
      <c r="Y63" s="14"/>
      <c r="Z63" s="14"/>
      <c r="AA63" s="14"/>
      <c r="AB63" s="14"/>
      <c r="AC63" s="14"/>
      <c r="AD63" s="14"/>
      <c r="AE63" s="14"/>
      <c r="AF63" s="14"/>
      <c r="AG63" s="14"/>
      <c r="AH63" s="14"/>
      <c r="AI63" s="14"/>
      <c r="AJ63" s="14"/>
      <c r="AK63" s="14"/>
      <c r="AL63" s="14"/>
      <c r="AM63" s="14"/>
      <c r="AN63" s="14"/>
    </row>
    <row r="64" spans="1:40" ht="12.75" customHeight="1" x14ac:dyDescent="0.2">
      <c r="A64" s="7" t="s">
        <v>250</v>
      </c>
      <c r="B64" s="8" t="s">
        <v>17</v>
      </c>
      <c r="C64" s="8" t="s">
        <v>251</v>
      </c>
      <c r="D64" s="9" t="s">
        <v>19</v>
      </c>
      <c r="E64" s="10" t="s">
        <v>245</v>
      </c>
      <c r="F64" s="10" t="s">
        <v>252</v>
      </c>
      <c r="G64" s="9">
        <v>1864</v>
      </c>
      <c r="H64" s="10" t="s">
        <v>253</v>
      </c>
      <c r="I64" s="8" t="s">
        <v>254</v>
      </c>
      <c r="J64" s="10" t="s">
        <v>255</v>
      </c>
      <c r="K64" s="9" t="s">
        <v>34</v>
      </c>
      <c r="L64" s="11"/>
      <c r="O64" s="9">
        <v>54</v>
      </c>
      <c r="P64" s="13" t="s">
        <v>256</v>
      </c>
      <c r="Q64" s="10"/>
      <c r="R64" s="14"/>
      <c r="S64" s="14"/>
      <c r="T64" s="14"/>
      <c r="U64" s="14"/>
      <c r="V64" s="14"/>
      <c r="W64" s="14"/>
      <c r="X64" s="14"/>
      <c r="Y64" s="14"/>
      <c r="Z64" s="14"/>
      <c r="AA64" s="14"/>
      <c r="AB64" s="14"/>
      <c r="AC64" s="14"/>
      <c r="AD64" s="14"/>
      <c r="AE64" s="14"/>
      <c r="AF64" s="14"/>
      <c r="AG64" s="14"/>
      <c r="AH64" s="14"/>
      <c r="AI64" s="14"/>
      <c r="AJ64" s="14"/>
      <c r="AK64" s="14"/>
      <c r="AL64" s="14"/>
      <c r="AM64" s="14"/>
      <c r="AN64" s="14"/>
    </row>
    <row r="65" spans="1:40" ht="12.75" customHeight="1" x14ac:dyDescent="0.2">
      <c r="A65" s="7" t="s">
        <v>257</v>
      </c>
      <c r="B65" s="8" t="s">
        <v>17</v>
      </c>
      <c r="C65" s="8" t="s">
        <v>244</v>
      </c>
      <c r="D65" s="9" t="s">
        <v>19</v>
      </c>
      <c r="E65" s="10" t="s">
        <v>245</v>
      </c>
      <c r="F65" s="10" t="s">
        <v>258</v>
      </c>
      <c r="G65" s="9">
        <v>1895</v>
      </c>
      <c r="H65" s="10" t="s">
        <v>259</v>
      </c>
      <c r="I65" s="8" t="s">
        <v>260</v>
      </c>
      <c r="J65" s="10" t="s">
        <v>50</v>
      </c>
      <c r="K65" s="9" t="s">
        <v>34</v>
      </c>
      <c r="L65" s="11">
        <f>HYPERLINK(N65,M65)</f>
        <v>470</v>
      </c>
      <c r="M65" s="2">
        <v>470</v>
      </c>
      <c r="N65" s="1" t="str">
        <f>CONCATENATE("https://obr.org.uk/wp-content/uploads/2022/04/",M65,".jpg")</f>
        <v>https://obr.org.uk/wp-content/uploads/2022/04/470.jpg</v>
      </c>
      <c r="O65" s="9"/>
      <c r="P65" s="10"/>
      <c r="Q65" s="10" t="s">
        <v>261</v>
      </c>
      <c r="R65" s="14"/>
      <c r="S65" s="14"/>
      <c r="T65" s="14"/>
      <c r="U65" s="14"/>
      <c r="V65" s="14"/>
      <c r="W65" s="14"/>
      <c r="X65" s="14"/>
      <c r="Y65" s="14"/>
      <c r="Z65" s="14"/>
      <c r="AA65" s="14"/>
      <c r="AB65" s="14"/>
      <c r="AC65" s="14"/>
      <c r="AD65" s="14"/>
      <c r="AE65" s="14"/>
      <c r="AF65" s="14"/>
      <c r="AG65" s="14"/>
      <c r="AH65" s="14"/>
      <c r="AI65" s="14"/>
      <c r="AJ65" s="14"/>
      <c r="AK65" s="14"/>
      <c r="AL65" s="14"/>
      <c r="AM65" s="14"/>
      <c r="AN65" s="14"/>
    </row>
    <row r="66" spans="1:40" ht="12.75" customHeight="1" x14ac:dyDescent="0.2">
      <c r="A66" s="7" t="s">
        <v>262</v>
      </c>
      <c r="B66" s="8" t="s">
        <v>17</v>
      </c>
      <c r="C66" s="8" t="s">
        <v>263</v>
      </c>
      <c r="D66" s="9" t="s">
        <v>19</v>
      </c>
      <c r="E66" s="10" t="s">
        <v>264</v>
      </c>
      <c r="F66" s="10" t="s">
        <v>265</v>
      </c>
      <c r="G66" s="9">
        <v>1984</v>
      </c>
      <c r="H66" s="10" t="s">
        <v>266</v>
      </c>
      <c r="I66" s="8"/>
      <c r="J66" s="10" t="s">
        <v>25</v>
      </c>
      <c r="K66" s="9" t="s">
        <v>34</v>
      </c>
      <c r="L66" s="11">
        <f>HYPERLINK(N66,M66)</f>
        <v>471</v>
      </c>
      <c r="M66" s="2">
        <v>471</v>
      </c>
      <c r="N66" s="1" t="str">
        <f>CONCATENATE("https://obr.org.uk/wp-content/uploads/2022/04/",M66,".jpg")</f>
        <v>https://obr.org.uk/wp-content/uploads/2022/04/471.jpg</v>
      </c>
      <c r="O66" s="9"/>
      <c r="P66" s="13" t="s">
        <v>267</v>
      </c>
      <c r="Q66" s="10" t="s">
        <v>268</v>
      </c>
      <c r="R66" s="14"/>
      <c r="S66" s="14"/>
      <c r="T66" s="14"/>
      <c r="U66" s="14"/>
      <c r="V66" s="14"/>
      <c r="W66" s="14"/>
      <c r="X66" s="14"/>
      <c r="Y66" s="14"/>
      <c r="Z66" s="14"/>
      <c r="AA66" s="14"/>
      <c r="AB66" s="14"/>
      <c r="AC66" s="14"/>
      <c r="AD66" s="14"/>
      <c r="AE66" s="14"/>
      <c r="AF66" s="14"/>
      <c r="AG66" s="14"/>
      <c r="AH66" s="14"/>
      <c r="AI66" s="14"/>
      <c r="AJ66" s="14"/>
      <c r="AK66" s="14"/>
      <c r="AL66" s="14"/>
      <c r="AM66" s="14"/>
      <c r="AN66" s="14"/>
    </row>
    <row r="67" spans="1:40" ht="12.75" customHeight="1" x14ac:dyDescent="0.2">
      <c r="A67" s="7" t="s">
        <v>269</v>
      </c>
      <c r="B67" s="8" t="s">
        <v>17</v>
      </c>
      <c r="C67" s="8" t="s">
        <v>270</v>
      </c>
      <c r="D67" s="9" t="s">
        <v>19</v>
      </c>
      <c r="E67" s="10" t="s">
        <v>264</v>
      </c>
      <c r="F67" s="10" t="s">
        <v>271</v>
      </c>
      <c r="G67" s="9">
        <v>1874</v>
      </c>
      <c r="H67" s="10" t="s">
        <v>272</v>
      </c>
      <c r="I67" s="8"/>
      <c r="J67" s="10" t="s">
        <v>50</v>
      </c>
      <c r="K67" s="9" t="s">
        <v>34</v>
      </c>
      <c r="L67" s="11">
        <f>HYPERLINK(N67,M67)</f>
        <v>472</v>
      </c>
      <c r="M67" s="2">
        <v>472</v>
      </c>
      <c r="N67" s="1" t="str">
        <f>CONCATENATE("https://obr.org.uk/wp-content/uploads/2022/04/",M67,".jpg")</f>
        <v>https://obr.org.uk/wp-content/uploads/2022/04/472.jpg</v>
      </c>
      <c r="O67" s="9"/>
      <c r="P67" s="10"/>
      <c r="Q67" s="10"/>
      <c r="R67" s="14"/>
      <c r="S67" s="14"/>
      <c r="T67" s="14"/>
      <c r="U67" s="14"/>
      <c r="V67" s="14"/>
      <c r="W67" s="14"/>
      <c r="X67" s="14"/>
      <c r="Y67" s="14"/>
      <c r="Z67" s="14"/>
      <c r="AA67" s="14"/>
      <c r="AB67" s="14"/>
      <c r="AC67" s="14"/>
      <c r="AD67" s="14"/>
      <c r="AE67" s="14"/>
      <c r="AF67" s="14"/>
      <c r="AG67" s="14"/>
      <c r="AH67" s="14"/>
      <c r="AI67" s="14"/>
      <c r="AJ67" s="14"/>
      <c r="AK67" s="14"/>
      <c r="AL67" s="14"/>
      <c r="AM67" s="14"/>
      <c r="AN67" s="14"/>
    </row>
    <row r="68" spans="1:40" ht="12.75" customHeight="1" x14ac:dyDescent="0.2">
      <c r="A68" s="7" t="s">
        <v>273</v>
      </c>
      <c r="B68" s="8" t="s">
        <v>17</v>
      </c>
      <c r="C68" s="8" t="s">
        <v>274</v>
      </c>
      <c r="D68" s="9" t="s">
        <v>19</v>
      </c>
      <c r="E68" s="10" t="s">
        <v>275</v>
      </c>
      <c r="F68" s="10" t="s">
        <v>276</v>
      </c>
      <c r="G68" s="9">
        <v>1900</v>
      </c>
      <c r="H68" s="10" t="s">
        <v>277</v>
      </c>
      <c r="I68" s="8" t="s">
        <v>49</v>
      </c>
      <c r="J68" s="10" t="s">
        <v>50</v>
      </c>
      <c r="K68" s="9" t="s">
        <v>34</v>
      </c>
      <c r="L68" s="11">
        <f>HYPERLINK(N68,M68)</f>
        <v>473</v>
      </c>
      <c r="M68" s="2">
        <v>473</v>
      </c>
      <c r="N68" s="1" t="str">
        <f>CONCATENATE("https://obr.org.uk/wp-content/uploads/2022/04/",M68,".jpg")</f>
        <v>https://obr.org.uk/wp-content/uploads/2022/04/473.jpg</v>
      </c>
      <c r="O68" s="9"/>
      <c r="P68" s="10"/>
      <c r="Q68" s="10"/>
      <c r="R68" s="14"/>
      <c r="S68" s="14"/>
      <c r="T68" s="14"/>
      <c r="U68" s="14"/>
      <c r="V68" s="14"/>
      <c r="W68" s="14"/>
      <c r="X68" s="14"/>
      <c r="Y68" s="14"/>
      <c r="Z68" s="14"/>
      <c r="AA68" s="14"/>
      <c r="AB68" s="14"/>
      <c r="AC68" s="14"/>
      <c r="AD68" s="14"/>
      <c r="AE68" s="14"/>
      <c r="AF68" s="14"/>
      <c r="AG68" s="14"/>
      <c r="AH68" s="14"/>
      <c r="AI68" s="14"/>
      <c r="AJ68" s="14"/>
      <c r="AK68" s="14"/>
      <c r="AL68" s="14"/>
      <c r="AM68" s="14"/>
      <c r="AN68" s="14"/>
    </row>
    <row r="69" spans="1:40" ht="12.75" customHeight="1" x14ac:dyDescent="0.2">
      <c r="A69" s="7" t="s">
        <v>278</v>
      </c>
      <c r="B69" s="8" t="s">
        <v>17</v>
      </c>
      <c r="C69" s="8" t="s">
        <v>279</v>
      </c>
      <c r="D69" s="9" t="s">
        <v>19</v>
      </c>
      <c r="E69" s="10" t="s">
        <v>280</v>
      </c>
      <c r="F69" s="10">
        <v>14</v>
      </c>
      <c r="G69" s="9">
        <v>1988</v>
      </c>
      <c r="H69" s="10" t="s">
        <v>281</v>
      </c>
      <c r="I69" s="8" t="s">
        <v>282</v>
      </c>
      <c r="J69" s="10" t="s">
        <v>50</v>
      </c>
      <c r="K69" s="9" t="s">
        <v>34</v>
      </c>
      <c r="L69" s="11">
        <f>HYPERLINK(N69,M69)</f>
        <v>474</v>
      </c>
      <c r="M69" s="2">
        <v>474</v>
      </c>
      <c r="N69" s="1" t="str">
        <f>CONCATENATE("https://obr.org.uk/wp-content/uploads/2022/04/",M69,".jpg")</f>
        <v>https://obr.org.uk/wp-content/uploads/2022/04/474.jpg</v>
      </c>
      <c r="O69" s="9"/>
      <c r="P69" s="13" t="s">
        <v>283</v>
      </c>
      <c r="Q69" s="10"/>
      <c r="R69" s="14"/>
      <c r="S69" s="14"/>
      <c r="T69" s="14"/>
      <c r="U69" s="14"/>
      <c r="V69" s="14"/>
      <c r="W69" s="14"/>
      <c r="X69" s="14"/>
      <c r="Y69" s="14"/>
      <c r="Z69" s="14"/>
      <c r="AA69" s="14"/>
      <c r="AB69" s="14"/>
      <c r="AC69" s="14"/>
      <c r="AD69" s="14"/>
      <c r="AE69" s="14"/>
      <c r="AF69" s="14"/>
      <c r="AG69" s="14"/>
      <c r="AH69" s="14"/>
      <c r="AI69" s="14"/>
      <c r="AJ69" s="14"/>
      <c r="AK69" s="14"/>
      <c r="AL69" s="14"/>
      <c r="AM69" s="14"/>
      <c r="AN69" s="14"/>
    </row>
    <row r="70" spans="1:40" ht="12.75" customHeight="1" x14ac:dyDescent="0.2">
      <c r="A70" s="7" t="s">
        <v>284</v>
      </c>
      <c r="B70" s="8" t="s">
        <v>17</v>
      </c>
      <c r="C70" s="8" t="s">
        <v>285</v>
      </c>
      <c r="D70" s="9" t="s">
        <v>19</v>
      </c>
      <c r="E70" s="10" t="s">
        <v>280</v>
      </c>
      <c r="F70" s="10" t="s">
        <v>286</v>
      </c>
      <c r="G70" s="9">
        <v>1677</v>
      </c>
      <c r="H70" s="10" t="s">
        <v>287</v>
      </c>
      <c r="I70" s="8" t="s">
        <v>288</v>
      </c>
      <c r="J70" s="10" t="s">
        <v>50</v>
      </c>
      <c r="K70" s="9" t="s">
        <v>74</v>
      </c>
      <c r="L70" s="11">
        <f>HYPERLINK(N70,M70)</f>
        <v>475</v>
      </c>
      <c r="M70" s="2">
        <v>475</v>
      </c>
      <c r="N70" s="1" t="str">
        <f>CONCATENATE("https://obr.org.uk/wp-content/uploads/2022/04/",M70,".jpg")</f>
        <v>https://obr.org.uk/wp-content/uploads/2022/04/475.jpg</v>
      </c>
      <c r="O70" s="9">
        <v>139</v>
      </c>
      <c r="P70" s="13" t="s">
        <v>289</v>
      </c>
      <c r="Q70" s="10" t="s">
        <v>290</v>
      </c>
      <c r="R70" s="14"/>
      <c r="S70" s="14"/>
      <c r="T70" s="14"/>
      <c r="U70" s="14"/>
      <c r="V70" s="14"/>
      <c r="W70" s="14"/>
      <c r="X70" s="14"/>
      <c r="Y70" s="14"/>
      <c r="Z70" s="14"/>
      <c r="AA70" s="14"/>
      <c r="AB70" s="14"/>
      <c r="AC70" s="14"/>
      <c r="AD70" s="14"/>
      <c r="AE70" s="14"/>
      <c r="AF70" s="14"/>
      <c r="AG70" s="14"/>
      <c r="AH70" s="14"/>
      <c r="AI70" s="14"/>
      <c r="AJ70" s="14"/>
      <c r="AK70" s="14"/>
      <c r="AL70" s="14"/>
      <c r="AM70" s="14"/>
      <c r="AN70" s="14"/>
    </row>
    <row r="71" spans="1:40" ht="12.75" customHeight="1" x14ac:dyDescent="0.2">
      <c r="A71" s="7" t="s">
        <v>291</v>
      </c>
      <c r="B71" s="8" t="s">
        <v>17</v>
      </c>
      <c r="C71" s="8" t="s">
        <v>285</v>
      </c>
      <c r="D71" s="9" t="s">
        <v>19</v>
      </c>
      <c r="E71" s="10" t="s">
        <v>280</v>
      </c>
      <c r="F71" s="10" t="s">
        <v>286</v>
      </c>
      <c r="G71" s="9">
        <v>1853</v>
      </c>
      <c r="H71" s="10" t="s">
        <v>292</v>
      </c>
      <c r="I71" s="8" t="s">
        <v>293</v>
      </c>
      <c r="J71" s="10" t="s">
        <v>50</v>
      </c>
      <c r="K71" s="9" t="s">
        <v>74</v>
      </c>
      <c r="L71" s="11">
        <f>HYPERLINK(N71,M71)</f>
        <v>476</v>
      </c>
      <c r="M71" s="2">
        <v>476</v>
      </c>
      <c r="N71" s="1" t="str">
        <f>CONCATENATE("https://obr.org.uk/wp-content/uploads/2022/04/",M71,".jpg")</f>
        <v>https://obr.org.uk/wp-content/uploads/2022/04/476.jpg</v>
      </c>
      <c r="O71" s="9">
        <v>139</v>
      </c>
      <c r="P71" s="13" t="s">
        <v>289</v>
      </c>
      <c r="Q71" s="10" t="s">
        <v>294</v>
      </c>
      <c r="R71" s="14"/>
      <c r="S71" s="14"/>
      <c r="T71" s="14"/>
      <c r="U71" s="14"/>
      <c r="V71" s="14"/>
      <c r="W71" s="14"/>
      <c r="X71" s="14"/>
      <c r="Y71" s="14"/>
      <c r="Z71" s="14"/>
      <c r="AA71" s="14"/>
      <c r="AB71" s="14"/>
      <c r="AC71" s="14"/>
      <c r="AD71" s="14"/>
      <c r="AE71" s="14"/>
      <c r="AF71" s="14"/>
      <c r="AG71" s="14"/>
      <c r="AH71" s="14"/>
      <c r="AI71" s="14"/>
      <c r="AJ71" s="14"/>
      <c r="AK71" s="14"/>
      <c r="AL71" s="14"/>
      <c r="AM71" s="14"/>
      <c r="AN71" s="14"/>
    </row>
    <row r="72" spans="1:40" ht="12.75" customHeight="1" x14ac:dyDescent="0.2">
      <c r="A72" s="7" t="s">
        <v>295</v>
      </c>
      <c r="B72" s="8" t="s">
        <v>17</v>
      </c>
      <c r="C72" s="8" t="s">
        <v>285</v>
      </c>
      <c r="D72" s="9" t="s">
        <v>19</v>
      </c>
      <c r="E72" s="10" t="s">
        <v>280</v>
      </c>
      <c r="F72" s="10" t="s">
        <v>286</v>
      </c>
      <c r="G72" s="9">
        <v>1956</v>
      </c>
      <c r="H72" s="10" t="s">
        <v>296</v>
      </c>
      <c r="I72" s="8" t="s">
        <v>297</v>
      </c>
      <c r="J72" s="10" t="s">
        <v>50</v>
      </c>
      <c r="K72" s="9" t="s">
        <v>34</v>
      </c>
      <c r="L72" s="11">
        <f>HYPERLINK(N72,M72)</f>
        <v>477</v>
      </c>
      <c r="M72" s="2">
        <v>477</v>
      </c>
      <c r="N72" s="1" t="str">
        <f>CONCATENATE("https://obr.org.uk/wp-content/uploads/2022/04/",M72,".jpg")</f>
        <v>https://obr.org.uk/wp-content/uploads/2022/04/477.jpg</v>
      </c>
      <c r="O72" s="9"/>
      <c r="P72" s="13" t="s">
        <v>289</v>
      </c>
      <c r="Q72" s="10"/>
      <c r="R72" s="14"/>
      <c r="S72" s="14"/>
      <c r="T72" s="14"/>
      <c r="U72" s="14"/>
      <c r="V72" s="14"/>
      <c r="W72" s="14"/>
      <c r="X72" s="14"/>
      <c r="Y72" s="14"/>
      <c r="Z72" s="14"/>
      <c r="AA72" s="14"/>
      <c r="AB72" s="14"/>
      <c r="AC72" s="14"/>
      <c r="AD72" s="14"/>
      <c r="AE72" s="14"/>
      <c r="AF72" s="14"/>
      <c r="AG72" s="14"/>
      <c r="AH72" s="14"/>
      <c r="AI72" s="14"/>
      <c r="AJ72" s="14"/>
      <c r="AK72" s="14"/>
      <c r="AL72" s="14"/>
      <c r="AM72" s="14"/>
      <c r="AN72" s="14"/>
    </row>
    <row r="73" spans="1:40" ht="12.75" customHeight="1" x14ac:dyDescent="0.2">
      <c r="A73" s="7" t="s">
        <v>298</v>
      </c>
      <c r="B73" s="8" t="s">
        <v>17</v>
      </c>
      <c r="C73" s="8" t="s">
        <v>285</v>
      </c>
      <c r="D73" s="9" t="s">
        <v>19</v>
      </c>
      <c r="E73" s="10" t="s">
        <v>280</v>
      </c>
      <c r="F73" s="10" t="s">
        <v>286</v>
      </c>
      <c r="G73" s="9">
        <v>2013</v>
      </c>
      <c r="H73" s="10" t="s">
        <v>299</v>
      </c>
      <c r="I73" s="8" t="s">
        <v>300</v>
      </c>
      <c r="J73" s="10" t="s">
        <v>25</v>
      </c>
      <c r="K73" s="9" t="s">
        <v>34</v>
      </c>
      <c r="L73" s="11">
        <f>HYPERLINK(N73,M73)</f>
        <v>478</v>
      </c>
      <c r="M73" s="2">
        <v>478</v>
      </c>
      <c r="N73" s="1" t="str">
        <f>CONCATENATE("https://obr.org.uk/wp-content/uploads/2022/04/",M73,".jpg")</f>
        <v>https://obr.org.uk/wp-content/uploads/2022/04/478.jpg</v>
      </c>
      <c r="O73" s="9"/>
      <c r="P73" s="13" t="s">
        <v>289</v>
      </c>
      <c r="Q73" s="10"/>
      <c r="R73" s="14"/>
      <c r="S73" s="14"/>
      <c r="T73" s="14"/>
      <c r="U73" s="14"/>
      <c r="V73" s="14"/>
      <c r="W73" s="14"/>
      <c r="X73" s="14"/>
      <c r="Y73" s="14"/>
      <c r="Z73" s="14"/>
      <c r="AA73" s="14"/>
      <c r="AB73" s="14"/>
      <c r="AC73" s="14"/>
      <c r="AD73" s="14"/>
      <c r="AE73" s="14"/>
      <c r="AF73" s="14"/>
      <c r="AG73" s="14"/>
      <c r="AH73" s="14"/>
      <c r="AI73" s="14"/>
      <c r="AJ73" s="14"/>
      <c r="AK73" s="14"/>
      <c r="AL73" s="14"/>
      <c r="AM73" s="14"/>
      <c r="AN73" s="14"/>
    </row>
    <row r="74" spans="1:40" ht="12.75" customHeight="1" x14ac:dyDescent="0.2">
      <c r="A74" s="7" t="s">
        <v>301</v>
      </c>
      <c r="B74" s="8" t="s">
        <v>17</v>
      </c>
      <c r="C74" s="8" t="s">
        <v>302</v>
      </c>
      <c r="D74" s="9" t="s">
        <v>19</v>
      </c>
      <c r="E74" s="10" t="s">
        <v>280</v>
      </c>
      <c r="F74" s="10" t="s">
        <v>303</v>
      </c>
      <c r="G74" s="9">
        <v>1879</v>
      </c>
      <c r="H74" s="10" t="s">
        <v>304</v>
      </c>
      <c r="I74" s="8" t="s">
        <v>305</v>
      </c>
      <c r="J74" s="10" t="s">
        <v>33</v>
      </c>
      <c r="K74" s="9" t="s">
        <v>74</v>
      </c>
      <c r="L74" s="11">
        <f>HYPERLINK(N74,M74)</f>
        <v>479</v>
      </c>
      <c r="M74" s="2">
        <v>479</v>
      </c>
      <c r="N74" s="1" t="str">
        <f>CONCATENATE("https://obr.org.uk/wp-content/uploads/2022/04/",M74,".jpg")</f>
        <v>https://obr.org.uk/wp-content/uploads/2022/04/479.jpg</v>
      </c>
      <c r="O74" s="9"/>
      <c r="P74" s="10"/>
      <c r="Q74" s="10" t="s">
        <v>306</v>
      </c>
      <c r="R74" s="14"/>
      <c r="S74" s="14"/>
      <c r="T74" s="14"/>
      <c r="U74" s="14"/>
      <c r="V74" s="14"/>
      <c r="W74" s="14"/>
      <c r="X74" s="14"/>
      <c r="Y74" s="14"/>
      <c r="Z74" s="14"/>
      <c r="AA74" s="14"/>
      <c r="AB74" s="14"/>
      <c r="AC74" s="14"/>
      <c r="AD74" s="14"/>
      <c r="AE74" s="14"/>
      <c r="AF74" s="14"/>
      <c r="AG74" s="14"/>
      <c r="AH74" s="14"/>
      <c r="AI74" s="14"/>
      <c r="AJ74" s="14"/>
      <c r="AK74" s="14"/>
      <c r="AL74" s="14"/>
      <c r="AM74" s="14"/>
      <c r="AN74" s="14"/>
    </row>
    <row r="75" spans="1:40" ht="12.75" customHeight="1" x14ac:dyDescent="0.2">
      <c r="A75" s="7" t="s">
        <v>537</v>
      </c>
      <c r="B75" s="23" t="s">
        <v>17</v>
      </c>
      <c r="C75" s="23" t="s">
        <v>285</v>
      </c>
      <c r="D75" s="9" t="s">
        <v>19</v>
      </c>
      <c r="E75" s="8" t="s">
        <v>280</v>
      </c>
      <c r="F75" s="10" t="s">
        <v>286</v>
      </c>
      <c r="G75" s="9">
        <v>1956</v>
      </c>
      <c r="H75" s="10" t="s">
        <v>538</v>
      </c>
      <c r="I75" s="8" t="s">
        <v>539</v>
      </c>
      <c r="J75" s="8" t="s">
        <v>25</v>
      </c>
      <c r="K75" s="9" t="s">
        <v>34</v>
      </c>
      <c r="L75" s="11">
        <f>HYPERLINK(N75,M75)</f>
        <v>525</v>
      </c>
      <c r="M75" s="2">
        <v>525</v>
      </c>
      <c r="N75" s="1" t="str">
        <f>CONCATENATE("https://obr.org.uk/wp-content/uploads/2022/04/",M75,".jpg")</f>
        <v>https://obr.org.uk/wp-content/uploads/2022/04/525.jpg</v>
      </c>
      <c r="O75" s="9"/>
      <c r="P75" s="13" t="s">
        <v>540</v>
      </c>
      <c r="Q75" s="10"/>
      <c r="R75" s="14"/>
      <c r="S75" s="14"/>
      <c r="T75" s="14"/>
      <c r="U75" s="14"/>
      <c r="V75" s="14"/>
      <c r="W75" s="14"/>
      <c r="X75" s="14"/>
      <c r="Y75" s="14"/>
      <c r="Z75" s="14"/>
      <c r="AA75" s="14"/>
      <c r="AB75" s="14"/>
      <c r="AC75" s="14"/>
      <c r="AD75" s="14"/>
      <c r="AE75" s="14"/>
      <c r="AF75" s="14"/>
      <c r="AG75" s="14"/>
      <c r="AH75" s="14"/>
      <c r="AI75" s="14"/>
      <c r="AJ75" s="14"/>
      <c r="AK75" s="14"/>
      <c r="AL75" s="14"/>
      <c r="AM75" s="14"/>
      <c r="AN75" s="14"/>
    </row>
    <row r="76" spans="1:40" ht="12.75" customHeight="1" x14ac:dyDescent="0.2">
      <c r="A76" s="8" t="s">
        <v>567</v>
      </c>
      <c r="B76" s="8" t="s">
        <v>17</v>
      </c>
      <c r="C76" s="23" t="s">
        <v>568</v>
      </c>
      <c r="D76" s="31" t="s">
        <v>19</v>
      </c>
      <c r="E76" s="32" t="s">
        <v>280</v>
      </c>
      <c r="F76" s="32" t="s">
        <v>569</v>
      </c>
      <c r="G76" s="31">
        <v>1991</v>
      </c>
      <c r="H76" s="32" t="s">
        <v>570</v>
      </c>
      <c r="I76" s="32" t="s">
        <v>571</v>
      </c>
      <c r="J76" s="32" t="s">
        <v>572</v>
      </c>
      <c r="K76" s="31" t="s">
        <v>34</v>
      </c>
      <c r="L76" s="11">
        <f>HYPERLINK(N76,M76)</f>
        <v>1270</v>
      </c>
      <c r="M76" s="2">
        <v>1270</v>
      </c>
      <c r="N76" s="1" t="str">
        <f>CONCATENATE("https://obr.org.uk/wp-content/uploads/2022/10/",M76,".jpg")</f>
        <v>https://obr.org.uk/wp-content/uploads/2022/10/1270.jpg</v>
      </c>
      <c r="O76" s="31"/>
      <c r="P76" s="13" t="s">
        <v>573</v>
      </c>
      <c r="Q76" s="32"/>
      <c r="R76" s="14"/>
      <c r="S76" s="14"/>
      <c r="T76" s="14"/>
      <c r="U76" s="14"/>
      <c r="V76" s="14"/>
      <c r="W76" s="14"/>
      <c r="X76" s="14"/>
      <c r="Y76" s="14"/>
      <c r="Z76" s="14"/>
      <c r="AA76" s="14"/>
      <c r="AB76" s="14"/>
      <c r="AC76" s="14"/>
      <c r="AD76" s="14"/>
      <c r="AE76" s="14"/>
      <c r="AF76" s="14"/>
      <c r="AG76" s="14"/>
      <c r="AH76" s="14"/>
      <c r="AI76" s="14"/>
      <c r="AJ76" s="14"/>
      <c r="AK76" s="14"/>
      <c r="AL76" s="14"/>
      <c r="AM76" s="14"/>
      <c r="AN76" s="14"/>
    </row>
    <row r="77" spans="1:40" ht="12.75" customHeight="1" x14ac:dyDescent="0.2">
      <c r="A77" s="7" t="s">
        <v>307</v>
      </c>
      <c r="B77" s="8" t="s">
        <v>17</v>
      </c>
      <c r="C77" s="8" t="s">
        <v>308</v>
      </c>
      <c r="D77" s="9" t="s">
        <v>19</v>
      </c>
      <c r="E77" s="10" t="s">
        <v>309</v>
      </c>
      <c r="F77" s="10" t="s">
        <v>310</v>
      </c>
      <c r="G77" s="9">
        <v>1805</v>
      </c>
      <c r="H77" s="10" t="s">
        <v>311</v>
      </c>
      <c r="I77" s="8" t="s">
        <v>312</v>
      </c>
      <c r="J77" s="10" t="s">
        <v>25</v>
      </c>
      <c r="K77" s="9" t="s">
        <v>34</v>
      </c>
      <c r="L77" s="11"/>
      <c r="O77" s="9"/>
      <c r="P77" s="13" t="s">
        <v>313</v>
      </c>
      <c r="Q77" s="10" t="s">
        <v>314</v>
      </c>
      <c r="R77" s="14"/>
      <c r="S77" s="14"/>
      <c r="T77" s="14"/>
      <c r="U77" s="14"/>
      <c r="V77" s="14"/>
      <c r="W77" s="14"/>
      <c r="X77" s="14"/>
      <c r="Y77" s="14"/>
      <c r="Z77" s="14"/>
      <c r="AA77" s="14"/>
      <c r="AB77" s="14"/>
      <c r="AC77" s="14"/>
      <c r="AD77" s="14"/>
      <c r="AE77" s="14"/>
      <c r="AF77" s="14"/>
      <c r="AG77" s="14"/>
      <c r="AH77" s="14"/>
      <c r="AI77" s="14"/>
      <c r="AJ77" s="14"/>
      <c r="AK77" s="14"/>
      <c r="AL77" s="14"/>
      <c r="AM77" s="14"/>
      <c r="AN77" s="14"/>
    </row>
    <row r="78" spans="1:40" ht="12.75" customHeight="1" x14ac:dyDescent="0.2">
      <c r="A78" s="7" t="s">
        <v>315</v>
      </c>
      <c r="B78" s="8" t="s">
        <v>17</v>
      </c>
      <c r="C78" s="8" t="s">
        <v>316</v>
      </c>
      <c r="D78" s="9" t="s">
        <v>19</v>
      </c>
      <c r="E78" s="10" t="s">
        <v>309</v>
      </c>
      <c r="F78" s="10" t="s">
        <v>317</v>
      </c>
      <c r="G78" s="9">
        <v>2000</v>
      </c>
      <c r="H78" s="10">
        <v>2000</v>
      </c>
      <c r="I78" s="8" t="s">
        <v>318</v>
      </c>
      <c r="J78" s="10" t="s">
        <v>50</v>
      </c>
      <c r="K78" s="9" t="s">
        <v>34</v>
      </c>
      <c r="L78" s="11">
        <f>HYPERLINK(N78,M78)</f>
        <v>481</v>
      </c>
      <c r="M78" s="2">
        <v>481</v>
      </c>
      <c r="N78" s="1" t="str">
        <f>CONCATENATE("https://obr.org.uk/wp-content/uploads/2022/04/",M78,".jpg")</f>
        <v>https://obr.org.uk/wp-content/uploads/2022/04/481.jpg</v>
      </c>
      <c r="O78" s="9"/>
      <c r="P78" s="10"/>
      <c r="Q78" s="10"/>
      <c r="R78" s="14"/>
      <c r="S78" s="15"/>
      <c r="T78" s="15"/>
      <c r="U78" s="15"/>
      <c r="V78" s="15"/>
      <c r="W78" s="14"/>
      <c r="X78" s="14"/>
      <c r="Y78" s="14"/>
      <c r="Z78" s="14"/>
      <c r="AA78" s="14"/>
      <c r="AB78" s="14"/>
      <c r="AC78" s="14"/>
      <c r="AD78" s="14"/>
      <c r="AE78" s="14"/>
      <c r="AF78" s="14"/>
      <c r="AG78" s="14"/>
      <c r="AH78" s="14"/>
      <c r="AI78" s="14"/>
      <c r="AJ78" s="14"/>
      <c r="AK78" s="14"/>
      <c r="AL78" s="14"/>
      <c r="AM78" s="14"/>
      <c r="AN78" s="14"/>
    </row>
    <row r="79" spans="1:40" ht="12.75" customHeight="1" x14ac:dyDescent="0.2">
      <c r="A79" s="7" t="s">
        <v>319</v>
      </c>
      <c r="B79" s="8" t="s">
        <v>17</v>
      </c>
      <c r="C79" s="8" t="s">
        <v>320</v>
      </c>
      <c r="D79" s="9" t="s">
        <v>19</v>
      </c>
      <c r="E79" s="10" t="s">
        <v>309</v>
      </c>
      <c r="F79" s="10" t="s">
        <v>321</v>
      </c>
      <c r="G79" s="9">
        <v>1985</v>
      </c>
      <c r="H79" s="10" t="s">
        <v>322</v>
      </c>
      <c r="I79" s="8" t="s">
        <v>323</v>
      </c>
      <c r="J79" s="10" t="s">
        <v>50</v>
      </c>
      <c r="K79" s="9" t="s">
        <v>34</v>
      </c>
      <c r="L79" s="11">
        <f>HYPERLINK(N79,M79)</f>
        <v>482</v>
      </c>
      <c r="M79" s="2">
        <v>482</v>
      </c>
      <c r="N79" s="1" t="str">
        <f>CONCATENATE("https://obr.org.uk/wp-content/uploads/2022/04/",M79,".jpg")</f>
        <v>https://obr.org.uk/wp-content/uploads/2022/04/482.jpg</v>
      </c>
      <c r="O79" s="9"/>
      <c r="P79" s="10"/>
      <c r="Q79" s="10"/>
      <c r="R79" s="14"/>
      <c r="S79" s="14"/>
      <c r="T79" s="14"/>
      <c r="U79" s="14"/>
      <c r="V79" s="14"/>
      <c r="W79" s="14"/>
      <c r="X79" s="14"/>
      <c r="Y79" s="14"/>
      <c r="Z79" s="14"/>
      <c r="AA79" s="14"/>
      <c r="AB79" s="14"/>
      <c r="AC79" s="14"/>
      <c r="AD79" s="14"/>
      <c r="AE79" s="14"/>
      <c r="AF79" s="14"/>
      <c r="AG79" s="14"/>
      <c r="AH79" s="14"/>
      <c r="AI79" s="14"/>
      <c r="AJ79" s="14"/>
      <c r="AK79" s="14"/>
      <c r="AL79" s="14"/>
      <c r="AM79" s="14"/>
      <c r="AN79" s="14"/>
    </row>
    <row r="80" spans="1:40" ht="12.75" customHeight="1" x14ac:dyDescent="0.2">
      <c r="A80" s="25" t="s">
        <v>553</v>
      </c>
      <c r="B80" s="29" t="s">
        <v>17</v>
      </c>
      <c r="C80" s="8" t="s">
        <v>554</v>
      </c>
      <c r="D80" s="9" t="s">
        <v>19</v>
      </c>
      <c r="E80" s="8" t="s">
        <v>555</v>
      </c>
      <c r="F80" s="10" t="s">
        <v>556</v>
      </c>
      <c r="H80" s="30" t="s">
        <v>557</v>
      </c>
      <c r="I80" s="8" t="s">
        <v>558</v>
      </c>
      <c r="J80" s="8" t="s">
        <v>50</v>
      </c>
      <c r="K80" s="9" t="s">
        <v>34</v>
      </c>
      <c r="L80" s="11">
        <f>HYPERLINK(N80,M80)</f>
        <v>996</v>
      </c>
      <c r="M80" s="2">
        <v>996</v>
      </c>
      <c r="N80" s="1" t="str">
        <f>CONCATENATE("https://obr.org.uk/wp-content/uploads/2022/04/",M80,".jpg")</f>
        <v>https://obr.org.uk/wp-content/uploads/2022/04/996.jpg</v>
      </c>
      <c r="P80" s="8"/>
      <c r="R80" s="14"/>
      <c r="S80" s="14"/>
      <c r="T80" s="14"/>
      <c r="U80" s="14"/>
      <c r="V80" s="14"/>
      <c r="W80" s="14"/>
      <c r="X80" s="14"/>
      <c r="Y80" s="14"/>
      <c r="Z80" s="14"/>
      <c r="AA80" s="14"/>
      <c r="AB80" s="14"/>
      <c r="AC80" s="14"/>
      <c r="AD80" s="14"/>
      <c r="AE80" s="14"/>
      <c r="AF80" s="14"/>
      <c r="AG80" s="14"/>
      <c r="AH80" s="14"/>
      <c r="AI80" s="14"/>
      <c r="AJ80" s="14"/>
      <c r="AK80" s="14"/>
      <c r="AL80" s="14"/>
      <c r="AM80" s="14"/>
      <c r="AN80" s="14"/>
    </row>
    <row r="81" spans="1:40" ht="12.75" customHeight="1" x14ac:dyDescent="0.2">
      <c r="A81" s="7" t="s">
        <v>324</v>
      </c>
      <c r="B81" s="8" t="s">
        <v>187</v>
      </c>
      <c r="C81" s="8" t="s">
        <v>325</v>
      </c>
      <c r="D81" s="9" t="s">
        <v>19</v>
      </c>
      <c r="E81" s="10" t="s">
        <v>326</v>
      </c>
      <c r="F81" s="10">
        <v>171</v>
      </c>
      <c r="G81" s="9">
        <v>1865</v>
      </c>
      <c r="H81" s="10" t="s">
        <v>327</v>
      </c>
      <c r="I81" s="8" t="s">
        <v>328</v>
      </c>
      <c r="J81" s="10" t="s">
        <v>50</v>
      </c>
      <c r="K81" s="9" t="s">
        <v>34</v>
      </c>
      <c r="L81" s="11">
        <f>HYPERLINK(N81,M81)</f>
        <v>483</v>
      </c>
      <c r="M81" s="2">
        <v>483</v>
      </c>
      <c r="N81" s="1" t="str">
        <f>CONCATENATE("https://obr.org.uk/wp-content/uploads/2022/04/",M81,".jpg")</f>
        <v>https://obr.org.uk/wp-content/uploads/2022/04/483.jpg</v>
      </c>
      <c r="O81" s="9"/>
      <c r="P81" s="10"/>
      <c r="Q81" s="10"/>
      <c r="R81" s="14"/>
      <c r="S81" s="15"/>
      <c r="T81" s="15"/>
      <c r="U81" s="14"/>
      <c r="V81" s="14"/>
      <c r="W81" s="14"/>
      <c r="X81" s="14"/>
      <c r="Y81" s="14"/>
      <c r="Z81" s="14"/>
      <c r="AA81" s="14"/>
      <c r="AB81" s="14"/>
      <c r="AC81" s="14"/>
      <c r="AD81" s="14"/>
      <c r="AE81" s="14"/>
      <c r="AF81" s="14"/>
      <c r="AG81" s="14"/>
      <c r="AH81" s="14"/>
      <c r="AI81" s="14"/>
      <c r="AJ81" s="14"/>
      <c r="AK81" s="14"/>
      <c r="AL81" s="14"/>
      <c r="AM81" s="14"/>
      <c r="AN81" s="14"/>
    </row>
    <row r="82" spans="1:40" ht="12.75" customHeight="1" x14ac:dyDescent="0.2">
      <c r="A82" s="7" t="s">
        <v>329</v>
      </c>
      <c r="B82" s="8" t="s">
        <v>17</v>
      </c>
      <c r="C82" s="8" t="s">
        <v>330</v>
      </c>
      <c r="D82" s="9" t="s">
        <v>19</v>
      </c>
      <c r="E82" s="10" t="s">
        <v>326</v>
      </c>
      <c r="F82" s="10" t="s">
        <v>331</v>
      </c>
      <c r="G82" s="9">
        <v>2020</v>
      </c>
      <c r="H82" s="10" t="s">
        <v>332</v>
      </c>
      <c r="I82" s="8" t="s">
        <v>49</v>
      </c>
      <c r="J82" s="10" t="s">
        <v>43</v>
      </c>
      <c r="K82" s="9" t="s">
        <v>34</v>
      </c>
      <c r="L82" s="11">
        <f>HYPERLINK(N82,M82)</f>
        <v>484</v>
      </c>
      <c r="M82" s="2">
        <v>484</v>
      </c>
      <c r="N82" s="1" t="str">
        <f>CONCATENATE("https://obr.org.uk/wp-content/uploads/2022/04/",M82,".jpg")</f>
        <v>https://obr.org.uk/wp-content/uploads/2022/04/484.jpg</v>
      </c>
      <c r="O82" s="9"/>
      <c r="P82" s="10"/>
      <c r="Q82" s="10"/>
      <c r="R82" s="14"/>
      <c r="S82" s="14"/>
      <c r="T82" s="14"/>
      <c r="U82" s="14"/>
      <c r="V82" s="14"/>
      <c r="W82" s="15"/>
      <c r="X82" s="15"/>
      <c r="Y82" s="14"/>
      <c r="Z82" s="14"/>
      <c r="AA82" s="14"/>
      <c r="AB82" s="14"/>
      <c r="AC82" s="14"/>
      <c r="AD82" s="14"/>
      <c r="AE82" s="14"/>
      <c r="AF82" s="14"/>
      <c r="AG82" s="14"/>
      <c r="AH82" s="14"/>
      <c r="AI82" s="14"/>
      <c r="AJ82" s="14"/>
      <c r="AK82" s="14"/>
      <c r="AL82" s="14"/>
      <c r="AM82" s="14"/>
      <c r="AN82" s="14"/>
    </row>
    <row r="83" spans="1:40" ht="12.75" customHeight="1" x14ac:dyDescent="0.2">
      <c r="A83" s="7" t="s">
        <v>333</v>
      </c>
      <c r="B83" s="8" t="s">
        <v>17</v>
      </c>
      <c r="C83" s="8" t="s">
        <v>334</v>
      </c>
      <c r="D83" s="9" t="s">
        <v>19</v>
      </c>
      <c r="E83" s="10" t="s">
        <v>326</v>
      </c>
      <c r="F83" s="10" t="s">
        <v>335</v>
      </c>
      <c r="G83" s="9">
        <v>1964</v>
      </c>
      <c r="H83" s="10">
        <v>1964</v>
      </c>
      <c r="I83" s="8" t="s">
        <v>336</v>
      </c>
      <c r="J83" s="10" t="s">
        <v>50</v>
      </c>
      <c r="K83" s="9" t="s">
        <v>34</v>
      </c>
      <c r="L83" s="11">
        <f>HYPERLINK(N83,M83)</f>
        <v>485</v>
      </c>
      <c r="M83" s="2">
        <v>485</v>
      </c>
      <c r="N83" s="1" t="str">
        <f>CONCATENATE("https://obr.org.uk/wp-content/uploads/2022/10/",M83,".jpg")</f>
        <v>https://obr.org.uk/wp-content/uploads/2022/10/485.jpg</v>
      </c>
      <c r="O83" s="9"/>
      <c r="P83" s="10"/>
      <c r="Q83" s="10"/>
      <c r="R83" s="14"/>
      <c r="S83" s="14"/>
      <c r="T83" s="14"/>
      <c r="U83" s="14"/>
      <c r="V83" s="14"/>
      <c r="W83" s="14"/>
      <c r="X83" s="14"/>
      <c r="Y83" s="14"/>
      <c r="Z83" s="14"/>
      <c r="AA83" s="14"/>
      <c r="AB83" s="14"/>
      <c r="AC83" s="14"/>
      <c r="AD83" s="14"/>
      <c r="AE83" s="14"/>
      <c r="AF83" s="14"/>
      <c r="AG83" s="14"/>
      <c r="AH83" s="14"/>
      <c r="AI83" s="14"/>
      <c r="AJ83" s="14"/>
      <c r="AK83" s="14"/>
      <c r="AL83" s="14"/>
      <c r="AM83" s="14"/>
      <c r="AN83" s="14"/>
    </row>
    <row r="84" spans="1:40" ht="12.75" customHeight="1" x14ac:dyDescent="0.2">
      <c r="A84" s="7" t="s">
        <v>337</v>
      </c>
      <c r="B84" s="8" t="s">
        <v>17</v>
      </c>
      <c r="C84" s="8" t="s">
        <v>338</v>
      </c>
      <c r="D84" s="9" t="s">
        <v>19</v>
      </c>
      <c r="E84" s="10" t="s">
        <v>326</v>
      </c>
      <c r="F84" s="10" t="s">
        <v>339</v>
      </c>
      <c r="G84" s="9">
        <v>1976</v>
      </c>
      <c r="H84" s="10" t="s">
        <v>340</v>
      </c>
      <c r="I84" s="8" t="s">
        <v>49</v>
      </c>
      <c r="J84" s="10" t="s">
        <v>50</v>
      </c>
      <c r="K84" s="9" t="s">
        <v>34</v>
      </c>
      <c r="L84" s="11">
        <f>HYPERLINK(N84,M84)</f>
        <v>486</v>
      </c>
      <c r="M84" s="2">
        <v>486</v>
      </c>
      <c r="N84" s="1" t="str">
        <f>CONCATENATE("https://obr.org.uk/wp-content/uploads/2022/04/",M84,".jpg")</f>
        <v>https://obr.org.uk/wp-content/uploads/2022/04/486.jpg</v>
      </c>
      <c r="O84" s="9"/>
      <c r="P84" s="10"/>
      <c r="Q84" s="10"/>
      <c r="R84" s="14"/>
      <c r="S84" s="22"/>
      <c r="T84" s="19"/>
      <c r="U84" s="19"/>
      <c r="V84" s="19"/>
      <c r="W84" s="14"/>
      <c r="X84" s="14"/>
      <c r="Y84" s="14"/>
      <c r="Z84" s="14"/>
      <c r="AA84" s="14"/>
      <c r="AB84" s="14"/>
      <c r="AC84" s="14"/>
      <c r="AD84" s="14"/>
      <c r="AE84" s="14"/>
      <c r="AF84" s="14"/>
      <c r="AG84" s="14"/>
      <c r="AH84" s="14"/>
      <c r="AI84" s="14"/>
      <c r="AJ84" s="14"/>
      <c r="AK84" s="14"/>
      <c r="AL84" s="14"/>
      <c r="AM84" s="14"/>
      <c r="AN84" s="14"/>
    </row>
    <row r="85" spans="1:40" ht="12.75" customHeight="1" x14ac:dyDescent="0.2">
      <c r="A85" s="7" t="s">
        <v>341</v>
      </c>
      <c r="B85" s="8" t="s">
        <v>17</v>
      </c>
      <c r="C85" s="8" t="s">
        <v>342</v>
      </c>
      <c r="D85" s="9" t="s">
        <v>19</v>
      </c>
      <c r="E85" s="10" t="s">
        <v>326</v>
      </c>
      <c r="F85" s="10" t="s">
        <v>343</v>
      </c>
      <c r="G85" s="9">
        <v>1993</v>
      </c>
      <c r="H85" s="10" t="s">
        <v>344</v>
      </c>
      <c r="I85" s="8" t="s">
        <v>49</v>
      </c>
      <c r="J85" s="10" t="s">
        <v>50</v>
      </c>
      <c r="K85" s="9" t="s">
        <v>34</v>
      </c>
      <c r="L85" s="11">
        <f>HYPERLINK(N85,M85)</f>
        <v>487</v>
      </c>
      <c r="M85" s="2">
        <v>487</v>
      </c>
      <c r="N85" s="1" t="str">
        <f>CONCATENATE("https://obr.org.uk/wp-content/uploads/2022/04/",M85,".jpg")</f>
        <v>https://obr.org.uk/wp-content/uploads/2022/04/487.jpg</v>
      </c>
      <c r="O85" s="9"/>
      <c r="P85" s="10"/>
      <c r="Q85" s="10" t="s">
        <v>345</v>
      </c>
      <c r="R85" s="14"/>
      <c r="S85" s="14"/>
      <c r="T85" s="14"/>
      <c r="U85" s="14"/>
      <c r="V85" s="14"/>
      <c r="W85" s="14"/>
      <c r="X85" s="14"/>
      <c r="Y85" s="14"/>
      <c r="Z85" s="14"/>
      <c r="AA85" s="14"/>
      <c r="AB85" s="14"/>
      <c r="AC85" s="14"/>
      <c r="AD85" s="14"/>
      <c r="AE85" s="14"/>
      <c r="AF85" s="14"/>
      <c r="AG85" s="14"/>
      <c r="AH85" s="14"/>
      <c r="AI85" s="14"/>
      <c r="AJ85" s="14"/>
      <c r="AK85" s="14"/>
      <c r="AL85" s="14"/>
      <c r="AM85" s="14"/>
      <c r="AN85" s="14"/>
    </row>
    <row r="86" spans="1:40" ht="12.75" customHeight="1" x14ac:dyDescent="0.2">
      <c r="A86" s="7" t="s">
        <v>346</v>
      </c>
      <c r="B86" s="8" t="s">
        <v>17</v>
      </c>
      <c r="C86" s="8" t="s">
        <v>342</v>
      </c>
      <c r="D86" s="9" t="s">
        <v>19</v>
      </c>
      <c r="E86" s="10" t="s">
        <v>326</v>
      </c>
      <c r="F86" s="10" t="s">
        <v>347</v>
      </c>
      <c r="G86" s="9">
        <v>1994</v>
      </c>
      <c r="H86" s="10" t="s">
        <v>348</v>
      </c>
      <c r="I86" s="8" t="s">
        <v>349</v>
      </c>
      <c r="J86" s="10" t="s">
        <v>350</v>
      </c>
      <c r="K86" s="9" t="s">
        <v>34</v>
      </c>
      <c r="L86" s="11">
        <f>HYPERLINK(N86,M86)</f>
        <v>488</v>
      </c>
      <c r="M86" s="2">
        <v>488</v>
      </c>
      <c r="N86" s="1" t="str">
        <f>CONCATENATE("https://obr.org.uk/wp-content/uploads/2022/04/",M86,".jpg")</f>
        <v>https://obr.org.uk/wp-content/uploads/2022/04/488.jpg</v>
      </c>
      <c r="O86" s="9"/>
      <c r="P86" s="10"/>
      <c r="Q86" s="10"/>
      <c r="R86" s="14"/>
      <c r="S86" s="14"/>
      <c r="T86" s="14"/>
      <c r="U86" s="14"/>
      <c r="V86" s="14"/>
      <c r="W86" s="15"/>
      <c r="X86" s="15"/>
      <c r="Y86" s="14"/>
      <c r="Z86" s="14"/>
      <c r="AA86" s="14"/>
      <c r="AB86" s="14"/>
      <c r="AC86" s="14"/>
      <c r="AD86" s="14"/>
      <c r="AE86" s="14"/>
      <c r="AF86" s="14"/>
      <c r="AG86" s="14"/>
      <c r="AH86" s="14"/>
      <c r="AI86" s="14"/>
      <c r="AJ86" s="14"/>
      <c r="AK86" s="14"/>
      <c r="AL86" s="14"/>
      <c r="AM86" s="14"/>
      <c r="AN86" s="14"/>
    </row>
    <row r="87" spans="1:40" ht="12.75" customHeight="1" x14ac:dyDescent="0.2">
      <c r="A87" s="7" t="s">
        <v>351</v>
      </c>
      <c r="B87" s="8" t="s">
        <v>17</v>
      </c>
      <c r="C87" s="8" t="s">
        <v>352</v>
      </c>
      <c r="D87" s="9" t="s">
        <v>19</v>
      </c>
      <c r="E87" s="10" t="s">
        <v>326</v>
      </c>
      <c r="F87" s="10" t="s">
        <v>353</v>
      </c>
      <c r="G87" s="9">
        <v>2000</v>
      </c>
      <c r="H87" s="10">
        <v>2000</v>
      </c>
      <c r="I87" s="8" t="s">
        <v>49</v>
      </c>
      <c r="J87" s="10" t="s">
        <v>50</v>
      </c>
      <c r="K87" s="9" t="s">
        <v>34</v>
      </c>
      <c r="L87" s="11">
        <f>HYPERLINK(N87,M87)</f>
        <v>489</v>
      </c>
      <c r="M87" s="2">
        <v>489</v>
      </c>
      <c r="N87" s="1" t="str">
        <f>CONCATENATE("https://obr.org.uk/wp-content/uploads/2022/04/",M87,".jpg")</f>
        <v>https://obr.org.uk/wp-content/uploads/2022/04/489.jpg</v>
      </c>
      <c r="O87" s="9"/>
      <c r="P87" s="10"/>
      <c r="Q87" s="10" t="s">
        <v>354</v>
      </c>
      <c r="R87" s="14"/>
      <c r="S87" s="14"/>
      <c r="T87" s="14"/>
      <c r="U87" s="14"/>
      <c r="V87" s="14"/>
      <c r="W87" s="14"/>
      <c r="X87" s="14"/>
      <c r="Y87" s="14"/>
      <c r="Z87" s="14"/>
      <c r="AA87" s="14"/>
      <c r="AB87" s="14"/>
      <c r="AC87" s="14"/>
      <c r="AD87" s="14"/>
      <c r="AE87" s="14"/>
      <c r="AF87" s="14"/>
      <c r="AG87" s="14"/>
      <c r="AH87" s="14"/>
      <c r="AI87" s="14"/>
      <c r="AJ87" s="14"/>
      <c r="AK87" s="14"/>
      <c r="AL87" s="14"/>
      <c r="AM87" s="14"/>
      <c r="AN87" s="14"/>
    </row>
    <row r="88" spans="1:40" ht="12.75" customHeight="1" x14ac:dyDescent="0.2">
      <c r="A88" s="7" t="s">
        <v>355</v>
      </c>
      <c r="B88" s="8" t="s">
        <v>17</v>
      </c>
      <c r="C88" s="8" t="s">
        <v>356</v>
      </c>
      <c r="D88" s="9" t="s">
        <v>19</v>
      </c>
      <c r="E88" s="10" t="s">
        <v>326</v>
      </c>
      <c r="F88" s="10" t="s">
        <v>357</v>
      </c>
      <c r="G88" s="9">
        <v>1733</v>
      </c>
      <c r="H88" s="10" t="s">
        <v>358</v>
      </c>
      <c r="I88" s="8" t="s">
        <v>359</v>
      </c>
      <c r="J88" s="10" t="s">
        <v>25</v>
      </c>
      <c r="K88" s="9" t="s">
        <v>34</v>
      </c>
      <c r="L88" s="11">
        <f>HYPERLINK(N88,M88)</f>
        <v>490</v>
      </c>
      <c r="M88" s="2">
        <v>490</v>
      </c>
      <c r="N88" s="1" t="str">
        <f>CONCATENATE("https://obr.org.uk/wp-content/uploads/2022/04/",M88,".jpg")</f>
        <v>https://obr.org.uk/wp-content/uploads/2022/04/490.jpg</v>
      </c>
      <c r="O88" s="9" t="s">
        <v>360</v>
      </c>
      <c r="P88" s="13" t="s">
        <v>361</v>
      </c>
      <c r="Q88" s="10" t="s">
        <v>362</v>
      </c>
      <c r="R88" s="14"/>
      <c r="S88" s="14"/>
      <c r="T88" s="14"/>
      <c r="U88" s="14"/>
      <c r="V88" s="14"/>
      <c r="W88" s="14"/>
      <c r="X88" s="14"/>
      <c r="Y88" s="14"/>
      <c r="Z88" s="14"/>
      <c r="AA88" s="14"/>
      <c r="AB88" s="14"/>
      <c r="AC88" s="14"/>
      <c r="AD88" s="14"/>
      <c r="AE88" s="14"/>
      <c r="AF88" s="14"/>
      <c r="AG88" s="14"/>
      <c r="AH88" s="14"/>
      <c r="AI88" s="14"/>
      <c r="AJ88" s="14"/>
      <c r="AK88" s="14"/>
      <c r="AL88" s="14"/>
      <c r="AM88" s="14"/>
      <c r="AN88" s="14"/>
    </row>
    <row r="89" spans="1:40" ht="12.75" customHeight="1" x14ac:dyDescent="0.2">
      <c r="A89" s="7" t="s">
        <v>528</v>
      </c>
      <c r="B89" s="23" t="s">
        <v>17</v>
      </c>
      <c r="C89" s="8" t="s">
        <v>529</v>
      </c>
      <c r="D89" s="9" t="s">
        <v>19</v>
      </c>
      <c r="E89" s="10" t="s">
        <v>326</v>
      </c>
      <c r="F89" s="10" t="s">
        <v>530</v>
      </c>
      <c r="G89" s="9">
        <v>1825</v>
      </c>
      <c r="H89" s="8" t="s">
        <v>531</v>
      </c>
      <c r="I89" s="10" t="s">
        <v>532</v>
      </c>
      <c r="J89" s="10" t="s">
        <v>50</v>
      </c>
      <c r="K89" s="9" t="s">
        <v>74</v>
      </c>
      <c r="L89" s="11">
        <f>HYPERLINK(N89,M89)</f>
        <v>523</v>
      </c>
      <c r="M89" s="2">
        <v>523</v>
      </c>
      <c r="N89" s="1" t="str">
        <f>CONCATENATE("https://obr.org.uk/wp-content/uploads/2022/04/",M89,".jpg")</f>
        <v>https://obr.org.uk/wp-content/uploads/2022/04/523.jpg</v>
      </c>
      <c r="O89" s="9"/>
      <c r="P89" s="10"/>
      <c r="Q89" s="10" t="s">
        <v>533</v>
      </c>
      <c r="R89" s="14"/>
      <c r="S89" s="14"/>
      <c r="T89" s="14"/>
      <c r="U89" s="14"/>
      <c r="V89" s="14"/>
      <c r="W89" s="14"/>
      <c r="X89" s="14"/>
      <c r="Y89" s="14"/>
      <c r="Z89" s="14"/>
      <c r="AA89" s="14"/>
      <c r="AB89" s="14"/>
      <c r="AC89" s="14"/>
      <c r="AD89" s="14"/>
      <c r="AE89" s="14"/>
      <c r="AF89" s="14"/>
      <c r="AG89" s="14"/>
      <c r="AH89" s="14"/>
      <c r="AI89" s="14"/>
      <c r="AJ89" s="14"/>
      <c r="AK89" s="14"/>
      <c r="AL89" s="14"/>
      <c r="AM89" s="14"/>
      <c r="AN89" s="14"/>
    </row>
    <row r="90" spans="1:40" ht="12.75" customHeight="1" x14ac:dyDescent="0.2">
      <c r="A90" s="8" t="s">
        <v>597</v>
      </c>
      <c r="B90" s="8" t="s">
        <v>17</v>
      </c>
      <c r="C90" s="8" t="s">
        <v>598</v>
      </c>
      <c r="D90" s="9" t="s">
        <v>19</v>
      </c>
      <c r="E90" s="8" t="s">
        <v>326</v>
      </c>
      <c r="F90" s="1">
        <v>80</v>
      </c>
      <c r="G90" s="2">
        <v>1925</v>
      </c>
      <c r="H90" s="8" t="s">
        <v>599</v>
      </c>
      <c r="I90" s="8" t="s">
        <v>600</v>
      </c>
      <c r="J90" s="8" t="s">
        <v>43</v>
      </c>
      <c r="K90" s="2" t="s">
        <v>34</v>
      </c>
      <c r="L90" s="11">
        <f>HYPERLINK(N90,M90)</f>
        <v>1500</v>
      </c>
      <c r="M90" s="2">
        <v>1500</v>
      </c>
      <c r="N90" s="1" t="str">
        <f>CONCATENATE("https://obr.org.uk/wp-content/uploads/2024/11/",M90,".jpg")</f>
        <v>https://obr.org.uk/wp-content/uploads/2024/11/1500.jpg</v>
      </c>
      <c r="Q90" s="1" t="s">
        <v>601</v>
      </c>
      <c r="R90" s="14"/>
      <c r="S90" s="14"/>
      <c r="T90" s="14"/>
      <c r="U90" s="14"/>
      <c r="V90" s="14"/>
      <c r="W90" s="14"/>
      <c r="X90" s="14"/>
      <c r="Y90" s="14"/>
      <c r="Z90" s="14"/>
      <c r="AA90" s="14"/>
      <c r="AB90" s="14"/>
      <c r="AC90" s="14"/>
      <c r="AD90" s="14"/>
      <c r="AE90" s="14"/>
      <c r="AF90" s="14"/>
      <c r="AG90" s="14"/>
      <c r="AH90" s="14"/>
      <c r="AI90" s="14"/>
      <c r="AJ90" s="14"/>
      <c r="AK90" s="14"/>
      <c r="AL90" s="14"/>
      <c r="AM90" s="14"/>
      <c r="AN90" s="14"/>
    </row>
    <row r="91" spans="1:40" ht="12.75" customHeight="1" x14ac:dyDescent="0.2">
      <c r="A91" s="8" t="s">
        <v>581</v>
      </c>
      <c r="B91" s="8" t="s">
        <v>17</v>
      </c>
      <c r="C91" s="8" t="s">
        <v>582</v>
      </c>
      <c r="D91" s="2" t="s">
        <v>19</v>
      </c>
      <c r="E91" s="1" t="s">
        <v>583</v>
      </c>
      <c r="F91" s="1">
        <v>105</v>
      </c>
      <c r="G91" s="2">
        <v>1930</v>
      </c>
      <c r="H91" s="1">
        <v>1930</v>
      </c>
      <c r="I91" s="1" t="s">
        <v>584</v>
      </c>
      <c r="J91" s="1" t="s">
        <v>50</v>
      </c>
      <c r="K91" s="2" t="s">
        <v>74</v>
      </c>
      <c r="L91" s="11">
        <f>HYPERLINK(N91,M91)</f>
        <v>1323</v>
      </c>
      <c r="M91" s="2">
        <v>1323</v>
      </c>
      <c r="N91" s="1" t="str">
        <f>CONCATENATE("https://obr.org.uk/wp-content/uploads/2023/01/",M91,".jpg")</f>
        <v>https://obr.org.uk/wp-content/uploads/2023/01/1323.jpg</v>
      </c>
      <c r="R91" s="14"/>
      <c r="S91" s="14"/>
      <c r="T91" s="14"/>
      <c r="U91" s="14"/>
      <c r="V91" s="14"/>
      <c r="W91" s="14"/>
      <c r="X91" s="14"/>
      <c r="Y91" s="14"/>
      <c r="Z91" s="14"/>
      <c r="AA91" s="14"/>
      <c r="AB91" s="14"/>
      <c r="AC91" s="14"/>
      <c r="AD91" s="14"/>
      <c r="AE91" s="14"/>
      <c r="AF91" s="14"/>
      <c r="AG91" s="14"/>
      <c r="AH91" s="14"/>
      <c r="AI91" s="14"/>
      <c r="AJ91" s="14"/>
      <c r="AK91" s="14"/>
      <c r="AL91" s="14"/>
      <c r="AM91" s="14"/>
      <c r="AN91" s="14"/>
    </row>
    <row r="92" spans="1:40" ht="12.75" customHeight="1" x14ac:dyDescent="0.2">
      <c r="A92" s="7" t="s">
        <v>363</v>
      </c>
      <c r="B92" s="8" t="s">
        <v>187</v>
      </c>
      <c r="C92" s="8" t="s">
        <v>364</v>
      </c>
      <c r="D92" s="9" t="s">
        <v>19</v>
      </c>
      <c r="E92" s="10" t="s">
        <v>365</v>
      </c>
      <c r="F92" s="10">
        <v>13</v>
      </c>
      <c r="G92" s="9">
        <v>1883</v>
      </c>
      <c r="H92" s="10">
        <v>1883</v>
      </c>
      <c r="I92" s="8" t="s">
        <v>366</v>
      </c>
      <c r="J92" s="10" t="s">
        <v>24</v>
      </c>
      <c r="K92" s="9" t="s">
        <v>34</v>
      </c>
      <c r="L92" s="11">
        <f>HYPERLINK(N92,M92)</f>
        <v>491</v>
      </c>
      <c r="M92" s="2">
        <v>491</v>
      </c>
      <c r="N92" s="1" t="str">
        <f>CONCATENATE("https://obr.org.uk/wp-content/uploads/2022/04/",M92,".jpg")</f>
        <v>https://obr.org.uk/wp-content/uploads/2022/04/491.jpg</v>
      </c>
      <c r="O92" s="9"/>
      <c r="P92" s="10"/>
      <c r="Q92" s="10"/>
      <c r="R92" s="14"/>
      <c r="S92" s="14"/>
      <c r="T92" s="14"/>
      <c r="U92" s="14"/>
      <c r="V92" s="14"/>
      <c r="W92" s="14"/>
      <c r="X92" s="14"/>
      <c r="Y92" s="14"/>
      <c r="Z92" s="14"/>
      <c r="AA92" s="14"/>
      <c r="AB92" s="14"/>
      <c r="AC92" s="14"/>
      <c r="AD92" s="14"/>
      <c r="AE92" s="14"/>
      <c r="AF92" s="14"/>
      <c r="AG92" s="14"/>
      <c r="AH92" s="14"/>
      <c r="AI92" s="14"/>
      <c r="AJ92" s="14"/>
      <c r="AK92" s="14"/>
      <c r="AL92" s="14"/>
      <c r="AM92" s="14"/>
      <c r="AN92" s="14"/>
    </row>
    <row r="93" spans="1:40" ht="12.75" customHeight="1" x14ac:dyDescent="0.2">
      <c r="A93" s="7" t="s">
        <v>367</v>
      </c>
      <c r="B93" s="8" t="s">
        <v>17</v>
      </c>
      <c r="C93" s="8" t="s">
        <v>368</v>
      </c>
      <c r="D93" s="9" t="s">
        <v>19</v>
      </c>
      <c r="E93" s="10" t="s">
        <v>365</v>
      </c>
      <c r="F93" s="10" t="s">
        <v>369</v>
      </c>
      <c r="G93" s="9">
        <v>1871</v>
      </c>
      <c r="H93" s="10" t="s">
        <v>370</v>
      </c>
      <c r="I93" s="8" t="s">
        <v>371</v>
      </c>
      <c r="J93" s="10" t="s">
        <v>50</v>
      </c>
      <c r="K93" s="9" t="s">
        <v>34</v>
      </c>
      <c r="L93" s="11">
        <f>HYPERLINK(N93,M93)</f>
        <v>492</v>
      </c>
      <c r="M93" s="2">
        <v>492</v>
      </c>
      <c r="N93" s="1" t="str">
        <f>CONCATENATE("https://obr.org.uk/wp-content/uploads/2022/04/",M93,".jpg")</f>
        <v>https://obr.org.uk/wp-content/uploads/2022/04/492.jpg</v>
      </c>
      <c r="O93" s="9"/>
      <c r="P93" s="10"/>
      <c r="Q93" s="10" t="s">
        <v>372</v>
      </c>
      <c r="R93" s="14"/>
      <c r="S93" s="14"/>
      <c r="T93" s="14"/>
      <c r="U93" s="14"/>
      <c r="V93" s="14"/>
      <c r="W93" s="14"/>
      <c r="X93" s="14"/>
      <c r="Y93" s="14"/>
      <c r="Z93" s="14"/>
      <c r="AA93" s="14"/>
      <c r="AB93" s="14"/>
      <c r="AC93" s="14"/>
      <c r="AD93" s="14"/>
      <c r="AE93" s="14"/>
      <c r="AF93" s="14"/>
      <c r="AG93" s="14"/>
      <c r="AH93" s="14"/>
      <c r="AI93" s="14"/>
      <c r="AJ93" s="14"/>
      <c r="AK93" s="14"/>
      <c r="AL93" s="14"/>
      <c r="AM93" s="14"/>
      <c r="AN93" s="14"/>
    </row>
    <row r="94" spans="1:40" ht="12.75" customHeight="1" x14ac:dyDescent="0.2">
      <c r="A94" s="7" t="s">
        <v>373</v>
      </c>
      <c r="B94" s="8" t="s">
        <v>17</v>
      </c>
      <c r="C94" s="8" t="s">
        <v>374</v>
      </c>
      <c r="D94" s="9" t="s">
        <v>19</v>
      </c>
      <c r="E94" s="10" t="s">
        <v>375</v>
      </c>
      <c r="F94" s="10" t="s">
        <v>376</v>
      </c>
      <c r="G94" s="9">
        <v>1904</v>
      </c>
      <c r="H94" s="10">
        <v>1904</v>
      </c>
      <c r="I94" s="8"/>
      <c r="J94" s="10" t="s">
        <v>50</v>
      </c>
      <c r="K94" s="9" t="s">
        <v>34</v>
      </c>
      <c r="L94" s="11">
        <f>HYPERLINK(N94,M94)</f>
        <v>493</v>
      </c>
      <c r="M94" s="2">
        <v>493</v>
      </c>
      <c r="N94" s="1" t="str">
        <f>CONCATENATE("https://obr.org.uk/wp-content/uploads/2022/04/",M94,".jpg")</f>
        <v>https://obr.org.uk/wp-content/uploads/2022/04/493.jpg</v>
      </c>
      <c r="O94" s="9"/>
      <c r="P94" s="10"/>
      <c r="Q94" s="10"/>
      <c r="R94" s="14"/>
      <c r="S94" s="15"/>
      <c r="T94" s="15"/>
      <c r="U94" s="15"/>
      <c r="V94" s="15"/>
      <c r="W94" s="14"/>
      <c r="X94" s="14"/>
      <c r="Y94" s="14"/>
      <c r="Z94" s="14"/>
      <c r="AA94" s="14"/>
      <c r="AB94" s="14"/>
      <c r="AC94" s="14"/>
      <c r="AD94" s="14"/>
      <c r="AE94" s="14"/>
      <c r="AF94" s="14"/>
      <c r="AG94" s="14"/>
      <c r="AH94" s="14"/>
      <c r="AI94" s="14"/>
      <c r="AJ94" s="14"/>
      <c r="AK94" s="14"/>
      <c r="AL94" s="14"/>
      <c r="AM94" s="14"/>
      <c r="AN94" s="14"/>
    </row>
    <row r="95" spans="1:40" ht="12.75" customHeight="1" x14ac:dyDescent="0.2">
      <c r="A95" s="7" t="s">
        <v>377</v>
      </c>
      <c r="B95" s="8" t="s">
        <v>17</v>
      </c>
      <c r="C95" s="8" t="s">
        <v>374</v>
      </c>
      <c r="D95" s="9" t="s">
        <v>19</v>
      </c>
      <c r="E95" s="10" t="s">
        <v>375</v>
      </c>
      <c r="F95" s="10" t="s">
        <v>378</v>
      </c>
      <c r="G95" s="9">
        <v>1906</v>
      </c>
      <c r="H95" s="10">
        <v>1906</v>
      </c>
      <c r="I95" s="8"/>
      <c r="J95" s="10" t="s">
        <v>50</v>
      </c>
      <c r="K95" s="9" t="s">
        <v>34</v>
      </c>
      <c r="L95" s="11">
        <f>HYPERLINK(N95,M95)</f>
        <v>494</v>
      </c>
      <c r="M95" s="2">
        <v>494</v>
      </c>
      <c r="N95" s="1" t="str">
        <f>CONCATENATE("https://obr.org.uk/wp-content/uploads/2022/04/",M95,".jpg")</f>
        <v>https://obr.org.uk/wp-content/uploads/2022/04/494.jpg</v>
      </c>
      <c r="O95" s="9"/>
      <c r="P95" s="10"/>
      <c r="Q95" s="10"/>
      <c r="R95" s="14"/>
      <c r="S95" s="14"/>
      <c r="T95" s="14"/>
      <c r="U95" s="14"/>
      <c r="V95" s="14"/>
      <c r="W95" s="14"/>
      <c r="X95" s="14"/>
      <c r="Y95" s="14"/>
      <c r="Z95" s="14"/>
      <c r="AA95" s="14"/>
      <c r="AB95" s="14"/>
      <c r="AC95" s="14"/>
      <c r="AD95" s="14"/>
      <c r="AE95" s="14"/>
      <c r="AF95" s="14"/>
      <c r="AG95" s="14"/>
      <c r="AH95" s="14"/>
      <c r="AI95" s="14"/>
      <c r="AJ95" s="14"/>
      <c r="AK95" s="14"/>
      <c r="AL95" s="14"/>
      <c r="AM95" s="14"/>
      <c r="AN95" s="14"/>
    </row>
    <row r="96" spans="1:40" ht="12.75" customHeight="1" x14ac:dyDescent="0.2">
      <c r="A96" s="7" t="s">
        <v>379</v>
      </c>
      <c r="B96" s="8" t="s">
        <v>17</v>
      </c>
      <c r="C96" s="8" t="s">
        <v>380</v>
      </c>
      <c r="D96" s="9" t="s">
        <v>19</v>
      </c>
      <c r="E96" s="10" t="s">
        <v>375</v>
      </c>
      <c r="F96" s="10" t="s">
        <v>381</v>
      </c>
      <c r="G96" s="9">
        <v>1901</v>
      </c>
      <c r="H96" s="10" t="s">
        <v>382</v>
      </c>
      <c r="I96" s="8" t="s">
        <v>383</v>
      </c>
      <c r="J96" s="10" t="s">
        <v>50</v>
      </c>
      <c r="K96" s="9" t="s">
        <v>34</v>
      </c>
      <c r="L96" s="11">
        <f>HYPERLINK(N96,M96)</f>
        <v>495</v>
      </c>
      <c r="M96" s="2">
        <v>495</v>
      </c>
      <c r="N96" s="1" t="str">
        <f>CONCATENATE("https://obr.org.uk/wp-content/uploads/2022/04/",M96,".jpg")</f>
        <v>https://obr.org.uk/wp-content/uploads/2022/04/495.jpg</v>
      </c>
      <c r="O96" s="9"/>
      <c r="P96" s="10"/>
      <c r="Q96" s="10" t="s">
        <v>384</v>
      </c>
      <c r="R96" s="14"/>
      <c r="S96" s="14"/>
      <c r="T96" s="14"/>
      <c r="U96" s="14"/>
      <c r="V96" s="14"/>
      <c r="W96" s="14"/>
      <c r="X96" s="14"/>
      <c r="Y96" s="14"/>
      <c r="Z96" s="14"/>
      <c r="AA96" s="14"/>
      <c r="AB96" s="14"/>
      <c r="AC96" s="14"/>
      <c r="AD96" s="14"/>
      <c r="AE96" s="14"/>
      <c r="AF96" s="14"/>
      <c r="AG96" s="14"/>
      <c r="AH96" s="14"/>
      <c r="AI96" s="14"/>
      <c r="AJ96" s="14"/>
      <c r="AK96" s="14"/>
      <c r="AL96" s="14"/>
      <c r="AM96" s="14"/>
      <c r="AN96" s="14"/>
    </row>
    <row r="97" spans="1:40" ht="12.75" customHeight="1" x14ac:dyDescent="0.2">
      <c r="A97" s="7" t="s">
        <v>385</v>
      </c>
      <c r="B97" s="8" t="s">
        <v>17</v>
      </c>
      <c r="C97" s="8" t="s">
        <v>386</v>
      </c>
      <c r="D97" s="9" t="s">
        <v>19</v>
      </c>
      <c r="E97" s="10" t="s">
        <v>375</v>
      </c>
      <c r="F97" s="10" t="s">
        <v>387</v>
      </c>
      <c r="G97" s="9">
        <v>1563</v>
      </c>
      <c r="H97" s="10">
        <v>1563</v>
      </c>
      <c r="I97" s="8" t="s">
        <v>388</v>
      </c>
      <c r="J97" s="10" t="s">
        <v>50</v>
      </c>
      <c r="K97" s="9" t="s">
        <v>34</v>
      </c>
      <c r="L97" s="11">
        <f>HYPERLINK(N97,M97)</f>
        <v>496</v>
      </c>
      <c r="M97" s="2">
        <v>496</v>
      </c>
      <c r="N97" s="1" t="str">
        <f>CONCATENATE("https://obr.org.uk/wp-content/uploads/2022/04/",M97,".jpg")</f>
        <v>https://obr.org.uk/wp-content/uploads/2022/04/496.jpg</v>
      </c>
      <c r="O97" s="9"/>
      <c r="P97" s="10"/>
      <c r="Q97" s="10" t="s">
        <v>389</v>
      </c>
      <c r="R97" s="14"/>
      <c r="S97" s="15"/>
      <c r="T97" s="15"/>
      <c r="U97" s="14"/>
      <c r="V97" s="14"/>
      <c r="W97" s="14"/>
      <c r="X97" s="14"/>
      <c r="Y97" s="14"/>
      <c r="Z97" s="14"/>
      <c r="AA97" s="14"/>
      <c r="AB97" s="14"/>
      <c r="AC97" s="14"/>
      <c r="AD97" s="14"/>
      <c r="AE97" s="14"/>
      <c r="AF97" s="14"/>
      <c r="AG97" s="14"/>
      <c r="AH97" s="14"/>
      <c r="AI97" s="14"/>
      <c r="AJ97" s="14"/>
      <c r="AK97" s="14"/>
      <c r="AL97" s="14"/>
      <c r="AM97" s="14"/>
      <c r="AN97" s="14"/>
    </row>
    <row r="98" spans="1:40" ht="12.75" customHeight="1" x14ac:dyDescent="0.2">
      <c r="A98" s="7" t="s">
        <v>390</v>
      </c>
      <c r="B98" s="8" t="s">
        <v>17</v>
      </c>
      <c r="C98" s="8" t="s">
        <v>391</v>
      </c>
      <c r="D98" s="9" t="s">
        <v>19</v>
      </c>
      <c r="E98" s="10" t="s">
        <v>392</v>
      </c>
      <c r="F98" s="10" t="s">
        <v>393</v>
      </c>
      <c r="G98" s="9">
        <v>1907</v>
      </c>
      <c r="H98" s="10">
        <v>1907</v>
      </c>
      <c r="I98" s="8" t="s">
        <v>394</v>
      </c>
      <c r="J98" s="10" t="s">
        <v>395</v>
      </c>
      <c r="K98" s="9" t="s">
        <v>34</v>
      </c>
      <c r="L98" s="11">
        <f>HYPERLINK(N98,M98)</f>
        <v>497</v>
      </c>
      <c r="M98" s="2">
        <v>497</v>
      </c>
      <c r="N98" s="1" t="str">
        <f>CONCATENATE("https://obr.org.uk/wp-content/uploads/2022/04/",M98,".jpg")</f>
        <v>https://obr.org.uk/wp-content/uploads/2022/04/497.jpg</v>
      </c>
      <c r="O98" s="9"/>
      <c r="P98" s="10"/>
      <c r="Q98" s="10" t="s">
        <v>396</v>
      </c>
      <c r="R98" s="14"/>
      <c r="S98" s="14"/>
      <c r="T98" s="14"/>
      <c r="U98" s="14"/>
      <c r="V98" s="14"/>
      <c r="W98" s="14"/>
      <c r="X98" s="14"/>
      <c r="Y98" s="14"/>
      <c r="Z98" s="14"/>
      <c r="AA98" s="14"/>
      <c r="AB98" s="14"/>
      <c r="AC98" s="14"/>
      <c r="AD98" s="14"/>
      <c r="AE98" s="14"/>
      <c r="AF98" s="14"/>
      <c r="AG98" s="14"/>
      <c r="AH98" s="14"/>
      <c r="AI98" s="14"/>
      <c r="AJ98" s="14"/>
      <c r="AK98" s="14"/>
      <c r="AL98" s="14"/>
      <c r="AM98" s="14"/>
      <c r="AN98" s="14"/>
    </row>
    <row r="99" spans="1:40" ht="12.75" customHeight="1" x14ac:dyDescent="0.2">
      <c r="A99" s="25" t="s">
        <v>547</v>
      </c>
      <c r="B99" s="26" t="s">
        <v>17</v>
      </c>
      <c r="C99" s="1" t="s">
        <v>548</v>
      </c>
      <c r="D99" s="27" t="s">
        <v>19</v>
      </c>
      <c r="E99" s="28" t="s">
        <v>392</v>
      </c>
      <c r="F99" s="28" t="s">
        <v>549</v>
      </c>
      <c r="G99" s="27">
        <v>1857</v>
      </c>
      <c r="H99" s="28" t="s">
        <v>550</v>
      </c>
      <c r="I99" s="28" t="s">
        <v>551</v>
      </c>
      <c r="J99" s="28" t="s">
        <v>50</v>
      </c>
      <c r="K99" s="27" t="s">
        <v>25</v>
      </c>
      <c r="L99" s="11">
        <f>HYPERLINK(N99,M99)</f>
        <v>828</v>
      </c>
      <c r="M99" s="2">
        <v>828</v>
      </c>
      <c r="N99" s="1" t="str">
        <f>CONCATENATE("https://obr.org.uk/wp-content/uploads/2022/04/",M99,".jpg")</f>
        <v>https://obr.org.uk/wp-content/uploads/2022/04/828.jpg</v>
      </c>
      <c r="P99" s="28"/>
      <c r="Q99" s="28" t="s">
        <v>552</v>
      </c>
      <c r="R99" s="14"/>
      <c r="S99" s="14"/>
      <c r="T99" s="14"/>
      <c r="U99" s="14"/>
      <c r="V99" s="14"/>
      <c r="W99" s="14"/>
      <c r="X99" s="14"/>
      <c r="Y99" s="14"/>
      <c r="Z99" s="14"/>
      <c r="AA99" s="14"/>
      <c r="AB99" s="14"/>
      <c r="AC99" s="14"/>
      <c r="AD99" s="14"/>
      <c r="AE99" s="14"/>
      <c r="AF99" s="14"/>
      <c r="AG99" s="14"/>
      <c r="AH99" s="14"/>
      <c r="AI99" s="14"/>
      <c r="AJ99" s="14"/>
      <c r="AK99" s="14"/>
      <c r="AL99" s="14"/>
      <c r="AM99" s="14"/>
      <c r="AN99" s="14"/>
    </row>
    <row r="100" spans="1:40" ht="12.75" customHeight="1" x14ac:dyDescent="0.2">
      <c r="A100" s="7" t="s">
        <v>397</v>
      </c>
      <c r="B100" s="8" t="s">
        <v>17</v>
      </c>
      <c r="C100" s="8" t="s">
        <v>398</v>
      </c>
      <c r="D100" s="9" t="s">
        <v>19</v>
      </c>
      <c r="E100" s="10" t="s">
        <v>399</v>
      </c>
      <c r="F100" s="10" t="s">
        <v>400</v>
      </c>
      <c r="G100" s="9">
        <v>1933</v>
      </c>
      <c r="H100" s="10" t="s">
        <v>401</v>
      </c>
      <c r="I100" s="8" t="s">
        <v>402</v>
      </c>
      <c r="J100" s="10" t="s">
        <v>50</v>
      </c>
      <c r="K100" s="9" t="s">
        <v>132</v>
      </c>
      <c r="L100" s="11">
        <f>HYPERLINK(N100,M100)</f>
        <v>498</v>
      </c>
      <c r="M100" s="2">
        <v>498</v>
      </c>
      <c r="N100" s="1" t="str">
        <f>CONCATENATE("https://obr.org.uk/wp-content/uploads/2022/04/",M100,".jpg")</f>
        <v>https://obr.org.uk/wp-content/uploads/2022/04/498.jpg</v>
      </c>
      <c r="O100" s="9"/>
      <c r="P100" s="10"/>
      <c r="Q100" s="10"/>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row>
    <row r="101" spans="1:40" ht="12.75" customHeight="1" x14ac:dyDescent="0.2">
      <c r="A101" s="7" t="s">
        <v>403</v>
      </c>
      <c r="B101" s="8" t="s">
        <v>17</v>
      </c>
      <c r="C101" s="8" t="s">
        <v>404</v>
      </c>
      <c r="D101" s="9" t="s">
        <v>19</v>
      </c>
      <c r="E101" s="10" t="s">
        <v>399</v>
      </c>
      <c r="F101" s="10" t="s">
        <v>405</v>
      </c>
      <c r="G101" s="9">
        <v>2004</v>
      </c>
      <c r="H101" s="10"/>
      <c r="I101" s="8" t="s">
        <v>406</v>
      </c>
      <c r="J101" s="10"/>
      <c r="K101" s="9"/>
      <c r="L101" s="11">
        <f>HYPERLINK(N101,M101)</f>
        <v>499</v>
      </c>
      <c r="M101" s="2">
        <v>499</v>
      </c>
      <c r="N101" s="1" t="str">
        <f>CONCATENATE("https://obr.org.uk/wp-content/uploads/2022/04/",M101,".jpg")</f>
        <v>https://obr.org.uk/wp-content/uploads/2022/04/499.jpg</v>
      </c>
      <c r="O101" s="9"/>
      <c r="P101" s="10"/>
      <c r="Q101" s="10"/>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row>
    <row r="102" spans="1:40" ht="12.75" customHeight="1" x14ac:dyDescent="0.2">
      <c r="A102" s="7" t="s">
        <v>407</v>
      </c>
      <c r="B102" s="8" t="s">
        <v>17</v>
      </c>
      <c r="C102" s="8" t="s">
        <v>408</v>
      </c>
      <c r="D102" s="9" t="s">
        <v>19</v>
      </c>
      <c r="E102" s="10" t="s">
        <v>409</v>
      </c>
      <c r="F102" s="10" t="s">
        <v>410</v>
      </c>
      <c r="G102" s="9">
        <v>1934</v>
      </c>
      <c r="H102" s="10">
        <v>1934</v>
      </c>
      <c r="I102" s="8" t="s">
        <v>328</v>
      </c>
      <c r="J102" s="10" t="s">
        <v>50</v>
      </c>
      <c r="K102" s="9" t="s">
        <v>34</v>
      </c>
      <c r="L102" s="11">
        <f>HYPERLINK(N102,M102)</f>
        <v>500</v>
      </c>
      <c r="M102" s="2">
        <v>500</v>
      </c>
      <c r="N102" s="1" t="str">
        <f>CONCATENATE("https://obr.org.uk/wp-content/uploads/2022/04/",M102,".jpg")</f>
        <v>https://obr.org.uk/wp-content/uploads/2022/04/500.jpg</v>
      </c>
      <c r="O102" s="9"/>
      <c r="P102" s="10"/>
      <c r="Q102" s="10" t="s">
        <v>411</v>
      </c>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row>
    <row r="103" spans="1:40" ht="12.75" customHeight="1" x14ac:dyDescent="0.2">
      <c r="A103" s="7" t="s">
        <v>412</v>
      </c>
      <c r="B103" s="8" t="s">
        <v>17</v>
      </c>
      <c r="C103" s="8" t="s">
        <v>413</v>
      </c>
      <c r="D103" s="9" t="s">
        <v>19</v>
      </c>
      <c r="E103" s="10" t="s">
        <v>414</v>
      </c>
      <c r="F103" s="10" t="s">
        <v>415</v>
      </c>
      <c r="G103" s="9">
        <v>2003</v>
      </c>
      <c r="H103" s="10">
        <v>2003</v>
      </c>
      <c r="I103" s="8" t="s">
        <v>416</v>
      </c>
      <c r="J103" s="10" t="s">
        <v>50</v>
      </c>
      <c r="K103" s="9" t="s">
        <v>34</v>
      </c>
      <c r="L103" s="11">
        <f>HYPERLINK(N103,M103)</f>
        <v>501</v>
      </c>
      <c r="M103" s="2">
        <v>501</v>
      </c>
      <c r="N103" s="1" t="str">
        <f>CONCATENATE("https://obr.org.uk/wp-content/uploads/2022/04/",M103,".jpg")</f>
        <v>https://obr.org.uk/wp-content/uploads/2022/04/501.jpg</v>
      </c>
      <c r="O103" s="9"/>
      <c r="P103" s="10"/>
      <c r="Q103" s="10"/>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row>
    <row r="104" spans="1:40" ht="12.75" customHeight="1" x14ac:dyDescent="0.2">
      <c r="A104" s="7" t="s">
        <v>417</v>
      </c>
      <c r="B104" s="8" t="s">
        <v>17</v>
      </c>
      <c r="C104" s="8" t="s">
        <v>418</v>
      </c>
      <c r="D104" s="9" t="s">
        <v>19</v>
      </c>
      <c r="E104" s="10" t="s">
        <v>419</v>
      </c>
      <c r="F104" s="10" t="s">
        <v>420</v>
      </c>
      <c r="G104" s="9">
        <v>1718</v>
      </c>
      <c r="H104" s="10" t="s">
        <v>421</v>
      </c>
      <c r="I104" s="8" t="s">
        <v>422</v>
      </c>
      <c r="J104" s="10" t="s">
        <v>25</v>
      </c>
      <c r="K104" s="9" t="s">
        <v>34</v>
      </c>
      <c r="L104" s="11">
        <f>HYPERLINK(N104,M104)</f>
        <v>502</v>
      </c>
      <c r="M104" s="2">
        <v>502</v>
      </c>
      <c r="N104" s="1" t="str">
        <f>CONCATENATE("https://obr.org.uk/wp-content/uploads/2022/04/",M104,".jpg")</f>
        <v>https://obr.org.uk/wp-content/uploads/2022/04/502.jpg</v>
      </c>
      <c r="O104" s="9"/>
      <c r="P104" s="13" t="s">
        <v>423</v>
      </c>
      <c r="Q104" s="10"/>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row>
    <row r="105" spans="1:40" ht="12.75" customHeight="1" x14ac:dyDescent="0.2">
      <c r="A105" s="7" t="s">
        <v>424</v>
      </c>
      <c r="B105" s="8" t="s">
        <v>17</v>
      </c>
      <c r="C105" s="8" t="s">
        <v>425</v>
      </c>
      <c r="D105" s="9" t="s">
        <v>19</v>
      </c>
      <c r="E105" s="10" t="s">
        <v>419</v>
      </c>
      <c r="F105" s="10" t="s">
        <v>426</v>
      </c>
      <c r="G105" s="9">
        <v>1871</v>
      </c>
      <c r="H105" s="10">
        <v>1871</v>
      </c>
      <c r="I105" s="8" t="s">
        <v>32</v>
      </c>
      <c r="J105" s="10" t="s">
        <v>33</v>
      </c>
      <c r="K105" s="9" t="s">
        <v>34</v>
      </c>
      <c r="L105" s="11">
        <f>HYPERLINK(N105,M105)</f>
        <v>503</v>
      </c>
      <c r="M105" s="2">
        <v>503</v>
      </c>
      <c r="N105" s="1" t="str">
        <f>CONCATENATE("https://obr.org.uk/wp-content/uploads/2022/04/",M105,".jpg")</f>
        <v>https://obr.org.uk/wp-content/uploads/2022/04/503.jpg</v>
      </c>
      <c r="O105" s="9"/>
      <c r="P105" s="13" t="s">
        <v>427</v>
      </c>
      <c r="Q105" s="10" t="s">
        <v>428</v>
      </c>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row>
    <row r="106" spans="1:40" ht="12.75" customHeight="1" x14ac:dyDescent="0.2">
      <c r="A106" s="7" t="s">
        <v>429</v>
      </c>
      <c r="B106" s="8" t="s">
        <v>17</v>
      </c>
      <c r="C106" s="8" t="s">
        <v>430</v>
      </c>
      <c r="D106" s="9" t="s">
        <v>19</v>
      </c>
      <c r="E106" s="10" t="s">
        <v>419</v>
      </c>
      <c r="F106" s="10" t="s">
        <v>431</v>
      </c>
      <c r="G106" s="9">
        <v>1674</v>
      </c>
      <c r="H106" s="10" t="s">
        <v>432</v>
      </c>
      <c r="I106" s="8" t="s">
        <v>433</v>
      </c>
      <c r="J106" s="10" t="s">
        <v>50</v>
      </c>
      <c r="K106" s="9" t="s">
        <v>74</v>
      </c>
      <c r="L106" s="11">
        <f>HYPERLINK(N106,M106)</f>
        <v>504</v>
      </c>
      <c r="M106" s="2">
        <v>504</v>
      </c>
      <c r="N106" s="1" t="str">
        <f>CONCATENATE("https://obr.org.uk/wp-content/uploads/2022/04/",M106,".jpg")</f>
        <v>https://obr.org.uk/wp-content/uploads/2022/04/504.jpg</v>
      </c>
      <c r="O106" s="9"/>
      <c r="P106" s="13" t="s">
        <v>434</v>
      </c>
      <c r="Q106" s="21" t="s">
        <v>435</v>
      </c>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row>
    <row r="107" spans="1:40" ht="12.75" customHeight="1" x14ac:dyDescent="0.2">
      <c r="A107" s="7" t="s">
        <v>436</v>
      </c>
      <c r="B107" s="8" t="s">
        <v>17</v>
      </c>
      <c r="C107" s="8" t="s">
        <v>430</v>
      </c>
      <c r="D107" s="9" t="s">
        <v>19</v>
      </c>
      <c r="E107" s="10" t="s">
        <v>419</v>
      </c>
      <c r="F107" s="10" t="s">
        <v>431</v>
      </c>
      <c r="G107" s="9">
        <v>1707</v>
      </c>
      <c r="H107" s="10" t="s">
        <v>437</v>
      </c>
      <c r="I107" s="8" t="s">
        <v>438</v>
      </c>
      <c r="J107" s="10" t="s">
        <v>439</v>
      </c>
      <c r="K107" s="9" t="s">
        <v>34</v>
      </c>
      <c r="L107" s="11">
        <f>HYPERLINK(N107,M107)</f>
        <v>505</v>
      </c>
      <c r="M107" s="2">
        <v>505</v>
      </c>
      <c r="N107" s="1" t="str">
        <f>CONCATENATE("https://obr.org.uk/wp-content/uploads/2022/04/",M107,".jpg")</f>
        <v>https://obr.org.uk/wp-content/uploads/2022/04/505.jpg</v>
      </c>
      <c r="O107" s="9"/>
      <c r="P107" s="13" t="s">
        <v>434</v>
      </c>
      <c r="Q107" s="10" t="s">
        <v>440</v>
      </c>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row>
    <row r="108" spans="1:40" ht="12.75" customHeight="1" x14ac:dyDescent="0.2">
      <c r="A108" s="7" t="s">
        <v>441</v>
      </c>
      <c r="B108" s="8" t="s">
        <v>17</v>
      </c>
      <c r="C108" s="8" t="s">
        <v>430</v>
      </c>
      <c r="D108" s="9" t="s">
        <v>19</v>
      </c>
      <c r="E108" s="10" t="s">
        <v>419</v>
      </c>
      <c r="F108" s="10" t="s">
        <v>431</v>
      </c>
      <c r="G108" s="9">
        <v>1905</v>
      </c>
      <c r="H108" s="10" t="s">
        <v>442</v>
      </c>
      <c r="I108" s="8" t="s">
        <v>443</v>
      </c>
      <c r="J108" s="10"/>
      <c r="K108" s="9" t="s">
        <v>34</v>
      </c>
      <c r="L108" s="11">
        <f>HYPERLINK(N108,M108)</f>
        <v>506</v>
      </c>
      <c r="M108" s="2">
        <v>506</v>
      </c>
      <c r="N108" s="1" t="str">
        <f>CONCATENATE("https://obr.org.uk/wp-content/uploads/2022/04/",M108,".jpg")</f>
        <v>https://obr.org.uk/wp-content/uploads/2022/04/506.jpg</v>
      </c>
      <c r="O108" s="9"/>
      <c r="P108" s="13" t="s">
        <v>434</v>
      </c>
      <c r="Q108" s="10" t="s">
        <v>444</v>
      </c>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row>
    <row r="109" spans="1:40" ht="12.75" customHeight="1" x14ac:dyDescent="0.2">
      <c r="A109" s="7" t="s">
        <v>445</v>
      </c>
      <c r="B109" s="8" t="s">
        <v>17</v>
      </c>
      <c r="C109" s="8" t="s">
        <v>430</v>
      </c>
      <c r="D109" s="9" t="s">
        <v>19</v>
      </c>
      <c r="E109" s="10" t="s">
        <v>419</v>
      </c>
      <c r="F109" s="10" t="s">
        <v>431</v>
      </c>
      <c r="G109" s="9">
        <v>1674</v>
      </c>
      <c r="H109" s="10"/>
      <c r="I109" s="8" t="s">
        <v>446</v>
      </c>
      <c r="J109" s="10" t="s">
        <v>50</v>
      </c>
      <c r="K109" s="9" t="s">
        <v>74</v>
      </c>
      <c r="L109" s="11">
        <f>HYPERLINK(N109,M109)</f>
        <v>507</v>
      </c>
      <c r="M109" s="2">
        <v>507</v>
      </c>
      <c r="N109" s="1" t="str">
        <f>CONCATENATE("https://obr.org.uk/wp-content/uploads/2022/04/",M109,".jpg")</f>
        <v>https://obr.org.uk/wp-content/uploads/2022/04/507.jpg</v>
      </c>
      <c r="O109" s="9"/>
      <c r="P109" s="13" t="s">
        <v>434</v>
      </c>
      <c r="Q109" s="21"/>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row>
    <row r="110" spans="1:40" ht="12.75" customHeight="1" x14ac:dyDescent="0.2">
      <c r="A110" s="7" t="s">
        <v>447</v>
      </c>
      <c r="B110" s="8" t="s">
        <v>17</v>
      </c>
      <c r="C110" s="8" t="s">
        <v>448</v>
      </c>
      <c r="D110" s="9" t="s">
        <v>19</v>
      </c>
      <c r="E110" s="10" t="s">
        <v>419</v>
      </c>
      <c r="F110" s="10" t="s">
        <v>449</v>
      </c>
      <c r="G110" s="9">
        <v>1707</v>
      </c>
      <c r="H110" s="10" t="s">
        <v>450</v>
      </c>
      <c r="I110" s="8" t="s">
        <v>451</v>
      </c>
      <c r="J110" s="10"/>
      <c r="K110" s="9" t="s">
        <v>34</v>
      </c>
      <c r="L110" s="11">
        <f>HYPERLINK(N110,M110)</f>
        <v>508</v>
      </c>
      <c r="M110" s="2">
        <v>508</v>
      </c>
      <c r="N110" s="1" t="str">
        <f>CONCATENATE("https://obr.org.uk/wp-content/uploads/2022/04/",M110,".jpg")</f>
        <v>https://obr.org.uk/wp-content/uploads/2022/04/508.jpg</v>
      </c>
      <c r="O110" s="9"/>
      <c r="P110" s="13" t="s">
        <v>452</v>
      </c>
      <c r="Q110" s="10" t="s">
        <v>453</v>
      </c>
      <c r="R110" s="15"/>
      <c r="S110" s="14"/>
      <c r="T110" s="14"/>
      <c r="U110" s="14"/>
      <c r="V110" s="14"/>
      <c r="W110" s="14"/>
      <c r="X110" s="14"/>
      <c r="Y110" s="14"/>
      <c r="Z110" s="14"/>
      <c r="AA110" s="14"/>
      <c r="AB110" s="14"/>
      <c r="AC110" s="14"/>
      <c r="AD110" s="14"/>
      <c r="AE110" s="14"/>
      <c r="AF110" s="14"/>
      <c r="AG110" s="14"/>
      <c r="AH110" s="14"/>
      <c r="AI110" s="14"/>
      <c r="AJ110" s="14"/>
      <c r="AK110" s="14"/>
      <c r="AL110" s="14"/>
      <c r="AM110" s="14"/>
      <c r="AN110" s="14"/>
    </row>
    <row r="111" spans="1:40" ht="12.75" customHeight="1" x14ac:dyDescent="0.2">
      <c r="A111" s="7" t="s">
        <v>454</v>
      </c>
      <c r="B111" s="8" t="s">
        <v>17</v>
      </c>
      <c r="C111" s="8" t="s">
        <v>448</v>
      </c>
      <c r="D111" s="9" t="s">
        <v>19</v>
      </c>
      <c r="E111" s="10" t="s">
        <v>419</v>
      </c>
      <c r="F111" s="10" t="s">
        <v>449</v>
      </c>
      <c r="G111" s="9">
        <v>1799</v>
      </c>
      <c r="H111" s="10" t="s">
        <v>455</v>
      </c>
      <c r="I111" s="8" t="s">
        <v>336</v>
      </c>
      <c r="J111" s="10" t="s">
        <v>50</v>
      </c>
      <c r="K111" s="9" t="s">
        <v>25</v>
      </c>
      <c r="L111" s="37">
        <f>HYPERLINK(N111,M111)</f>
        <v>509</v>
      </c>
      <c r="M111" s="2">
        <v>509</v>
      </c>
      <c r="N111" s="1" t="str">
        <f>CONCATENATE("https://obr.org.uk/wp-content/uploads/2022/04/",M111,".jpg")</f>
        <v>https://obr.org.uk/wp-content/uploads/2022/04/509.jpg</v>
      </c>
      <c r="O111" s="37"/>
      <c r="P111" s="13" t="s">
        <v>452</v>
      </c>
      <c r="Q111" s="10" t="s">
        <v>456</v>
      </c>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row>
    <row r="112" spans="1:40" ht="12.75" customHeight="1" x14ac:dyDescent="0.2">
      <c r="A112" s="7" t="s">
        <v>457</v>
      </c>
      <c r="B112" s="8" t="s">
        <v>17</v>
      </c>
      <c r="C112" s="8" t="s">
        <v>448</v>
      </c>
      <c r="D112" s="9" t="s">
        <v>19</v>
      </c>
      <c r="E112" s="10" t="s">
        <v>419</v>
      </c>
      <c r="F112" s="10" t="s">
        <v>449</v>
      </c>
      <c r="G112" s="9">
        <v>1819</v>
      </c>
      <c r="H112" s="10" t="s">
        <v>458</v>
      </c>
      <c r="I112" s="8" t="s">
        <v>336</v>
      </c>
      <c r="J112" s="10" t="s">
        <v>50</v>
      </c>
      <c r="K112" s="9" t="s">
        <v>25</v>
      </c>
      <c r="L112" s="37">
        <f>HYPERLINK(N112,M112)</f>
        <v>510</v>
      </c>
      <c r="M112" s="2">
        <v>510</v>
      </c>
      <c r="N112" s="1" t="str">
        <f>CONCATENATE("https://obr.org.uk/wp-content/uploads/2022/04/",M112,".jpg")</f>
        <v>https://obr.org.uk/wp-content/uploads/2022/04/510.jpg</v>
      </c>
      <c r="O112" s="9"/>
      <c r="P112" s="13" t="s">
        <v>452</v>
      </c>
      <c r="Q112" s="10" t="s">
        <v>459</v>
      </c>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row>
    <row r="113" spans="1:40" ht="12.75" customHeight="1" x14ac:dyDescent="0.2">
      <c r="A113" s="7" t="s">
        <v>534</v>
      </c>
      <c r="B113" s="23" t="s">
        <v>17</v>
      </c>
      <c r="C113" s="23" t="s">
        <v>418</v>
      </c>
      <c r="D113" s="9" t="s">
        <v>19</v>
      </c>
      <c r="E113" s="8" t="s">
        <v>419</v>
      </c>
      <c r="F113" s="10" t="s">
        <v>420</v>
      </c>
      <c r="G113" s="9">
        <v>1718</v>
      </c>
      <c r="H113" s="10">
        <v>1718</v>
      </c>
      <c r="I113" s="8" t="s">
        <v>535</v>
      </c>
      <c r="J113" s="8" t="s">
        <v>177</v>
      </c>
      <c r="K113" s="9" t="s">
        <v>34</v>
      </c>
      <c r="L113" s="37">
        <f>HYPERLINK(N113,M113)</f>
        <v>524</v>
      </c>
      <c r="M113" s="2">
        <v>524</v>
      </c>
      <c r="N113" s="1" t="str">
        <f>CONCATENATE("https://obr.org.uk/wp-content/uploads/2022/04/",M113,".jpg")</f>
        <v>https://obr.org.uk/wp-content/uploads/2022/04/524.jpg</v>
      </c>
      <c r="O113" s="9"/>
      <c r="P113" s="13" t="s">
        <v>536</v>
      </c>
      <c r="Q113" s="10"/>
      <c r="R113" s="14"/>
      <c r="S113" s="15"/>
      <c r="T113" s="15"/>
      <c r="U113" s="15"/>
      <c r="V113" s="15"/>
      <c r="W113" s="14"/>
      <c r="X113" s="14"/>
      <c r="Y113" s="14"/>
      <c r="Z113" s="14"/>
      <c r="AA113" s="14"/>
      <c r="AB113" s="14"/>
      <c r="AC113" s="14"/>
      <c r="AD113" s="14"/>
      <c r="AE113" s="14"/>
      <c r="AF113" s="14"/>
      <c r="AG113" s="14"/>
      <c r="AH113" s="14"/>
      <c r="AI113" s="14"/>
      <c r="AJ113" s="14"/>
      <c r="AK113" s="14"/>
      <c r="AL113" s="14"/>
      <c r="AM113" s="14"/>
      <c r="AN113" s="14"/>
    </row>
    <row r="114" spans="1:40" ht="12.75" customHeight="1" x14ac:dyDescent="0.2">
      <c r="A114" s="8" t="s">
        <v>609</v>
      </c>
      <c r="B114" s="8" t="s">
        <v>17</v>
      </c>
      <c r="C114" s="8" t="s">
        <v>430</v>
      </c>
      <c r="D114" s="9" t="s">
        <v>19</v>
      </c>
      <c r="E114" s="10" t="s">
        <v>419</v>
      </c>
      <c r="F114" s="10" t="s">
        <v>431</v>
      </c>
      <c r="G114" s="9">
        <v>1716</v>
      </c>
      <c r="H114" s="10" t="s">
        <v>610</v>
      </c>
      <c r="I114" s="8" t="s">
        <v>611</v>
      </c>
      <c r="J114" s="10" t="s">
        <v>439</v>
      </c>
      <c r="K114" s="9" t="s">
        <v>74</v>
      </c>
      <c r="L114" s="37">
        <f>HYPERLINK(N114,M114)</f>
        <v>1530</v>
      </c>
      <c r="M114" s="2">
        <v>1530</v>
      </c>
      <c r="N114" s="1" t="str">
        <f>CONCATENATE("https://obr.org.uk/wp-content/uploads/2024/11/",M114,".jpg")</f>
        <v>https://obr.org.uk/wp-content/uploads/2024/11/1530.jpg</v>
      </c>
      <c r="O114" s="9"/>
      <c r="P114" s="13" t="s">
        <v>434</v>
      </c>
      <c r="Q114" s="21" t="s">
        <v>435</v>
      </c>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row>
    <row r="115" spans="1:40" ht="12.75" customHeight="1" x14ac:dyDescent="0.2">
      <c r="A115" s="7" t="s">
        <v>460</v>
      </c>
      <c r="B115" s="8" t="s">
        <v>17</v>
      </c>
      <c r="C115" s="8" t="s">
        <v>461</v>
      </c>
      <c r="D115" s="9" t="s">
        <v>19</v>
      </c>
      <c r="E115" s="10" t="s">
        <v>462</v>
      </c>
      <c r="F115" s="10" t="s">
        <v>463</v>
      </c>
      <c r="G115" s="9">
        <v>1824</v>
      </c>
      <c r="H115" s="10" t="s">
        <v>464</v>
      </c>
      <c r="I115" s="8" t="s">
        <v>465</v>
      </c>
      <c r="J115" s="10" t="s">
        <v>33</v>
      </c>
      <c r="K115" s="9" t="s">
        <v>34</v>
      </c>
      <c r="L115" s="37">
        <f>HYPERLINK(N115,M115)</f>
        <v>511</v>
      </c>
      <c r="M115" s="2">
        <v>511</v>
      </c>
      <c r="N115" s="1" t="str">
        <f>CONCATENATE("https://obr.org.uk/wp-content/uploads/2022/04/",M115,".jpg")</f>
        <v>https://obr.org.uk/wp-content/uploads/2022/04/511.jpg</v>
      </c>
      <c r="O115" s="9"/>
      <c r="P115" s="10"/>
      <c r="Q115" s="10"/>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row>
    <row r="116" spans="1:40" ht="12.75" customHeight="1" x14ac:dyDescent="0.2">
      <c r="A116" s="7" t="s">
        <v>466</v>
      </c>
      <c r="B116" s="8" t="s">
        <v>17</v>
      </c>
      <c r="C116" s="8" t="s">
        <v>467</v>
      </c>
      <c r="D116" s="9" t="s">
        <v>19</v>
      </c>
      <c r="E116" s="10" t="s">
        <v>462</v>
      </c>
      <c r="F116" s="10" t="s">
        <v>468</v>
      </c>
      <c r="G116" s="9">
        <v>1856</v>
      </c>
      <c r="H116" s="10">
        <v>1856</v>
      </c>
      <c r="I116" s="8" t="s">
        <v>469</v>
      </c>
      <c r="J116" s="10" t="s">
        <v>24</v>
      </c>
      <c r="K116" s="9" t="s">
        <v>34</v>
      </c>
      <c r="L116" s="37">
        <f>HYPERLINK(N116,M116)</f>
        <v>512</v>
      </c>
      <c r="M116" s="2">
        <v>512</v>
      </c>
      <c r="N116" s="1" t="str">
        <f>CONCATENATE("https://obr.org.uk/wp-content/uploads/2022/04/",M116,".jpg")</f>
        <v>https://obr.org.uk/wp-content/uploads/2022/04/512.jpg</v>
      </c>
      <c r="O116" s="9"/>
      <c r="P116" s="10"/>
      <c r="Q116" s="10" t="s">
        <v>470</v>
      </c>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row>
    <row r="117" spans="1:40" ht="12.75" customHeight="1" x14ac:dyDescent="0.2">
      <c r="A117" s="7" t="s">
        <v>541</v>
      </c>
      <c r="B117" s="23" t="s">
        <v>17</v>
      </c>
      <c r="C117" s="23" t="s">
        <v>467</v>
      </c>
      <c r="D117" s="9" t="s">
        <v>19</v>
      </c>
      <c r="E117" s="8" t="s">
        <v>462</v>
      </c>
      <c r="F117" s="10" t="s">
        <v>468</v>
      </c>
      <c r="G117" s="9">
        <v>1900</v>
      </c>
      <c r="H117" s="10">
        <v>1900</v>
      </c>
      <c r="I117" s="8" t="s">
        <v>542</v>
      </c>
      <c r="J117" s="8" t="s">
        <v>50</v>
      </c>
      <c r="K117" s="9" t="s">
        <v>74</v>
      </c>
      <c r="L117" s="37"/>
      <c r="O117" s="9"/>
      <c r="P117" s="24"/>
      <c r="Q117" s="10" t="s">
        <v>543</v>
      </c>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row>
    <row r="118" spans="1:40" ht="12.75" customHeight="1" x14ac:dyDescent="0.2">
      <c r="A118" s="7" t="s">
        <v>471</v>
      </c>
      <c r="B118" s="8" t="s">
        <v>17</v>
      </c>
      <c r="C118" s="8" t="s">
        <v>472</v>
      </c>
      <c r="D118" s="9" t="s">
        <v>19</v>
      </c>
      <c r="E118" s="10" t="s">
        <v>473</v>
      </c>
      <c r="F118" s="10" t="s">
        <v>474</v>
      </c>
      <c r="G118" s="9">
        <v>1926</v>
      </c>
      <c r="H118" s="10" t="s">
        <v>475</v>
      </c>
      <c r="I118" s="8" t="s">
        <v>476</v>
      </c>
      <c r="J118" s="10" t="s">
        <v>50</v>
      </c>
      <c r="K118" s="9" t="s">
        <v>34</v>
      </c>
      <c r="L118" s="37">
        <f>HYPERLINK(N118,M118)</f>
        <v>513</v>
      </c>
      <c r="M118" s="2">
        <v>513</v>
      </c>
      <c r="N118" s="1" t="str">
        <f>CONCATENATE("https://obr.org.uk/wp-content/uploads/2022/04/",M118,".jpg")</f>
        <v>https://obr.org.uk/wp-content/uploads/2022/04/513.jpg</v>
      </c>
      <c r="O118" s="9"/>
      <c r="P118" s="10"/>
      <c r="Q118" s="10" t="s">
        <v>477</v>
      </c>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row>
    <row r="119" spans="1:40" ht="12.75" customHeight="1" x14ac:dyDescent="0.2">
      <c r="A119" s="7" t="s">
        <v>478</v>
      </c>
      <c r="B119" s="8" t="s">
        <v>17</v>
      </c>
      <c r="C119" s="8" t="s">
        <v>479</v>
      </c>
      <c r="D119" s="9" t="s">
        <v>19</v>
      </c>
      <c r="E119" s="10" t="s">
        <v>473</v>
      </c>
      <c r="F119" s="10" t="s">
        <v>480</v>
      </c>
      <c r="G119" s="9">
        <v>1888</v>
      </c>
      <c r="H119" s="10">
        <v>1888</v>
      </c>
      <c r="I119" s="8" t="s">
        <v>32</v>
      </c>
      <c r="J119" s="10" t="s">
        <v>33</v>
      </c>
      <c r="K119" s="9" t="s">
        <v>34</v>
      </c>
      <c r="L119" s="37">
        <f>HYPERLINK(N119,M119)</f>
        <v>514</v>
      </c>
      <c r="M119" s="2">
        <v>514</v>
      </c>
      <c r="N119" s="1" t="str">
        <f>CONCATENATE("https://obr.org.uk/wp-content/uploads/2022/04/",M119,".jpg")</f>
        <v>https://obr.org.uk/wp-content/uploads/2022/04/514.jpg</v>
      </c>
      <c r="O119" s="9"/>
      <c r="P119" s="10"/>
      <c r="Q119" s="10" t="s">
        <v>481</v>
      </c>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row>
    <row r="120" spans="1:40" ht="12.75" customHeight="1" x14ac:dyDescent="0.2">
      <c r="A120" s="7" t="s">
        <v>482</v>
      </c>
      <c r="B120" s="8" t="s">
        <v>17</v>
      </c>
      <c r="C120" s="8" t="s">
        <v>483</v>
      </c>
      <c r="D120" s="9" t="s">
        <v>19</v>
      </c>
      <c r="E120" s="10" t="s">
        <v>473</v>
      </c>
      <c r="F120" s="10" t="s">
        <v>484</v>
      </c>
      <c r="G120" s="9">
        <v>1842</v>
      </c>
      <c r="H120" s="10" t="s">
        <v>485</v>
      </c>
      <c r="I120" s="8" t="s">
        <v>486</v>
      </c>
      <c r="J120" s="10" t="s">
        <v>487</v>
      </c>
      <c r="K120" s="9" t="s">
        <v>34</v>
      </c>
      <c r="L120" s="37">
        <f>HYPERLINK(N120,M120)</f>
        <v>515</v>
      </c>
      <c r="M120" s="2">
        <v>515</v>
      </c>
      <c r="N120" s="1" t="str">
        <f>CONCATENATE("https://obr.org.uk/wp-content/uploads/2022/04/",M120,".jpg")</f>
        <v>https://obr.org.uk/wp-content/uploads/2022/04/515.jpg</v>
      </c>
      <c r="O120" s="9"/>
      <c r="P120" s="13" t="s">
        <v>488</v>
      </c>
      <c r="Q120" s="10" t="s">
        <v>489</v>
      </c>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row>
    <row r="121" spans="1:40" ht="12.75" customHeight="1" x14ac:dyDescent="0.2">
      <c r="A121" s="7" t="s">
        <v>490</v>
      </c>
      <c r="B121" s="8" t="s">
        <v>17</v>
      </c>
      <c r="C121" s="8" t="s">
        <v>491</v>
      </c>
      <c r="D121" s="9" t="s">
        <v>19</v>
      </c>
      <c r="E121" s="10" t="s">
        <v>492</v>
      </c>
      <c r="F121" s="10">
        <v>17</v>
      </c>
      <c r="G121" s="9">
        <v>1814</v>
      </c>
      <c r="H121" s="10" t="s">
        <v>493</v>
      </c>
      <c r="I121" s="8" t="s">
        <v>49</v>
      </c>
      <c r="J121" s="10" t="s">
        <v>25</v>
      </c>
      <c r="K121" s="9" t="s">
        <v>34</v>
      </c>
      <c r="L121" s="37">
        <f>HYPERLINK(N121,M121)</f>
        <v>516</v>
      </c>
      <c r="M121" s="2">
        <v>516</v>
      </c>
      <c r="N121" s="1" t="str">
        <f>CONCATENATE("https://obr.org.uk/wp-content/uploads/2022/04/",M121,".jpg")</f>
        <v>https://obr.org.uk/wp-content/uploads/2022/04/516.jpg</v>
      </c>
      <c r="O121" s="9" t="s">
        <v>494</v>
      </c>
      <c r="P121" s="13" t="s">
        <v>495</v>
      </c>
      <c r="Q121" s="10" t="s">
        <v>496</v>
      </c>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row>
    <row r="122" spans="1:40" ht="12.75" customHeight="1" x14ac:dyDescent="0.2">
      <c r="A122" s="7" t="s">
        <v>497</v>
      </c>
      <c r="B122" s="8" t="s">
        <v>17</v>
      </c>
      <c r="C122" s="8" t="s">
        <v>498</v>
      </c>
      <c r="D122" s="9" t="s">
        <v>19</v>
      </c>
      <c r="E122" s="10" t="s">
        <v>499</v>
      </c>
      <c r="F122" s="10">
        <v>46</v>
      </c>
      <c r="G122" s="9">
        <v>1904</v>
      </c>
      <c r="H122" s="10">
        <v>1904</v>
      </c>
      <c r="I122" s="8" t="s">
        <v>500</v>
      </c>
      <c r="J122" s="10" t="s">
        <v>50</v>
      </c>
      <c r="K122" s="9" t="s">
        <v>34</v>
      </c>
      <c r="L122" s="37">
        <f>HYPERLINK(N122,M122)</f>
        <v>517</v>
      </c>
      <c r="M122" s="2">
        <v>517</v>
      </c>
      <c r="N122" s="1" t="str">
        <f>CONCATENATE("https://obr.org.uk/wp-content/uploads/2022/04/",M122,".jpg")</f>
        <v>https://obr.org.uk/wp-content/uploads/2022/04/517.jpg</v>
      </c>
      <c r="O122" s="9"/>
      <c r="P122" s="10"/>
      <c r="Q122" s="10"/>
      <c r="R122" s="14"/>
      <c r="S122" s="15"/>
      <c r="T122" s="15"/>
      <c r="U122" s="15"/>
      <c r="V122" s="15"/>
      <c r="W122" s="14"/>
      <c r="X122" s="14"/>
      <c r="Y122" s="14"/>
      <c r="Z122" s="14"/>
      <c r="AA122" s="14"/>
      <c r="AB122" s="14"/>
      <c r="AC122" s="14"/>
      <c r="AD122" s="14"/>
      <c r="AE122" s="14"/>
      <c r="AF122" s="14"/>
      <c r="AG122" s="14"/>
      <c r="AH122" s="14"/>
      <c r="AI122" s="14"/>
      <c r="AJ122" s="14"/>
      <c r="AK122" s="14"/>
      <c r="AL122" s="14"/>
      <c r="AM122" s="14"/>
      <c r="AN122" s="14"/>
    </row>
    <row r="123" spans="1:40" ht="12.75" customHeight="1" x14ac:dyDescent="0.2">
      <c r="A123" s="7" t="s">
        <v>501</v>
      </c>
      <c r="B123" s="8" t="s">
        <v>17</v>
      </c>
      <c r="C123" s="8" t="s">
        <v>502</v>
      </c>
      <c r="D123" s="9" t="s">
        <v>19</v>
      </c>
      <c r="E123" s="10" t="s">
        <v>499</v>
      </c>
      <c r="F123" s="10" t="s">
        <v>503</v>
      </c>
      <c r="G123" s="9">
        <v>1877</v>
      </c>
      <c r="H123" s="10">
        <v>1877</v>
      </c>
      <c r="I123" s="8" t="s">
        <v>68</v>
      </c>
      <c r="J123" s="10" t="s">
        <v>50</v>
      </c>
      <c r="K123" s="9" t="s">
        <v>34</v>
      </c>
      <c r="L123" s="37">
        <f>HYPERLINK(N123,M123)</f>
        <v>518</v>
      </c>
      <c r="M123" s="2">
        <v>518</v>
      </c>
      <c r="N123" s="1" t="str">
        <f>CONCATENATE("https://obr.org.uk/wp-content/uploads/2022/04/",M123,".jpg")</f>
        <v>https://obr.org.uk/wp-content/uploads/2022/04/518.jpg</v>
      </c>
      <c r="O123" s="9"/>
      <c r="P123" s="10"/>
      <c r="Q123" s="10" t="s">
        <v>504</v>
      </c>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row>
    <row r="124" spans="1:40" ht="12.75" customHeight="1" x14ac:dyDescent="0.2">
      <c r="A124" s="7" t="s">
        <v>505</v>
      </c>
      <c r="B124" s="8" t="s">
        <v>17</v>
      </c>
      <c r="C124" s="8" t="s">
        <v>506</v>
      </c>
      <c r="D124" s="9" t="s">
        <v>19</v>
      </c>
      <c r="E124" s="10" t="s">
        <v>507</v>
      </c>
      <c r="F124" s="10">
        <v>19</v>
      </c>
      <c r="G124" s="9">
        <v>1898</v>
      </c>
      <c r="H124" s="10">
        <v>1898</v>
      </c>
      <c r="I124" s="8" t="s">
        <v>508</v>
      </c>
      <c r="J124" s="10" t="s">
        <v>50</v>
      </c>
      <c r="K124" s="9" t="s">
        <v>34</v>
      </c>
      <c r="L124" s="37">
        <f>HYPERLINK(N124,M124)</f>
        <v>519</v>
      </c>
      <c r="M124" s="2">
        <v>519</v>
      </c>
      <c r="N124" s="1" t="str">
        <f>CONCATENATE("https://obr.org.uk/wp-content/uploads/2022/04/",M124,".jpg")</f>
        <v>https://obr.org.uk/wp-content/uploads/2022/04/519.jpg</v>
      </c>
      <c r="O124" s="9"/>
      <c r="P124" s="10"/>
      <c r="Q124" s="10" t="s">
        <v>509</v>
      </c>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row>
    <row r="125" spans="1:40" ht="12.75" customHeight="1" x14ac:dyDescent="0.2">
      <c r="A125" s="7" t="s">
        <v>510</v>
      </c>
      <c r="B125" s="8" t="s">
        <v>17</v>
      </c>
      <c r="C125" s="8" t="s">
        <v>511</v>
      </c>
      <c r="D125" s="9" t="s">
        <v>19</v>
      </c>
      <c r="E125" s="10" t="s">
        <v>512</v>
      </c>
      <c r="F125" s="10" t="s">
        <v>513</v>
      </c>
      <c r="G125" s="9">
        <v>1801</v>
      </c>
      <c r="H125" s="10" t="s">
        <v>514</v>
      </c>
      <c r="I125" s="8" t="s">
        <v>515</v>
      </c>
      <c r="J125" s="10" t="s">
        <v>50</v>
      </c>
      <c r="K125" s="9" t="s">
        <v>34</v>
      </c>
      <c r="L125" s="37">
        <f>HYPERLINK(N125,M125)</f>
        <v>520</v>
      </c>
      <c r="M125" s="2">
        <v>520</v>
      </c>
      <c r="N125" s="1" t="str">
        <f>CONCATENATE("https://obr.org.uk/wp-content/uploads/2022/04/",M125,".jpg")</f>
        <v>https://obr.org.uk/wp-content/uploads/2022/04/520.jpg</v>
      </c>
      <c r="O125" s="9"/>
      <c r="P125" s="13" t="s">
        <v>516</v>
      </c>
      <c r="Q125" s="10"/>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row>
    <row r="126" spans="1:40" ht="12.75" customHeight="1" x14ac:dyDescent="0.2">
      <c r="A126" s="7" t="s">
        <v>517</v>
      </c>
      <c r="B126" s="8" t="s">
        <v>17</v>
      </c>
      <c r="C126" s="8" t="s">
        <v>518</v>
      </c>
      <c r="D126" s="9" t="s">
        <v>19</v>
      </c>
      <c r="E126" s="10" t="s">
        <v>519</v>
      </c>
      <c r="F126" s="10" t="s">
        <v>520</v>
      </c>
      <c r="G126" s="9">
        <v>1977</v>
      </c>
      <c r="H126" s="10" t="s">
        <v>521</v>
      </c>
      <c r="I126" s="8" t="s">
        <v>522</v>
      </c>
      <c r="J126" s="10" t="s">
        <v>523</v>
      </c>
      <c r="K126" s="9" t="s">
        <v>25</v>
      </c>
      <c r="L126" s="37">
        <f>HYPERLINK(N126,M126)</f>
        <v>521</v>
      </c>
      <c r="M126" s="2">
        <v>521</v>
      </c>
      <c r="N126" s="1" t="str">
        <f>CONCATENATE("https://obr.org.uk/wp-content/uploads/2022/04/",M126,".jpg")</f>
        <v>https://obr.org.uk/wp-content/uploads/2022/04/521.jpg</v>
      </c>
      <c r="O126" s="9"/>
      <c r="P126" s="10"/>
      <c r="Q126" s="10"/>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row>
    <row r="127" spans="1:40" ht="12.75" customHeight="1" x14ac:dyDescent="0.2">
      <c r="A127" s="7" t="s">
        <v>524</v>
      </c>
      <c r="B127" s="8" t="s">
        <v>17</v>
      </c>
      <c r="C127" s="8" t="s">
        <v>525</v>
      </c>
      <c r="D127" s="9" t="s">
        <v>19</v>
      </c>
      <c r="E127" s="10" t="s">
        <v>519</v>
      </c>
      <c r="F127" s="10" t="s">
        <v>526</v>
      </c>
      <c r="G127" s="9">
        <v>2008</v>
      </c>
      <c r="H127" s="10" t="s">
        <v>527</v>
      </c>
      <c r="I127" s="8"/>
      <c r="J127" s="10" t="s">
        <v>43</v>
      </c>
      <c r="K127" s="9" t="s">
        <v>34</v>
      </c>
      <c r="L127" s="37">
        <f>HYPERLINK(N127,M127)</f>
        <v>522</v>
      </c>
      <c r="M127" s="2">
        <v>522</v>
      </c>
      <c r="N127" s="1" t="str">
        <f>CONCATENATE("https://obr.org.uk/wp-content/uploads/2022/04/",M127,".jpg")</f>
        <v>https://obr.org.uk/wp-content/uploads/2022/04/522.jpg</v>
      </c>
      <c r="O127" s="9"/>
      <c r="P127" s="10"/>
      <c r="Q127" s="10"/>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row>
    <row r="128" spans="1:40" ht="12.75" customHeight="1" x14ac:dyDescent="0.2">
      <c r="A128" s="8" t="s">
        <v>690</v>
      </c>
      <c r="B128" s="1" t="s">
        <v>691</v>
      </c>
      <c r="C128" s="8"/>
      <c r="D128" s="2" t="s">
        <v>692</v>
      </c>
      <c r="F128" s="40" t="s">
        <v>693</v>
      </c>
      <c r="G128" s="2">
        <v>1789</v>
      </c>
      <c r="H128" s="40">
        <v>1789</v>
      </c>
      <c r="L128" s="11"/>
      <c r="P128" s="8"/>
      <c r="Q128" s="40" t="s">
        <v>694</v>
      </c>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row>
    <row r="129" spans="1:40" ht="12.75" customHeight="1" x14ac:dyDescent="0.2">
      <c r="A129" s="25" t="s">
        <v>695</v>
      </c>
      <c r="B129" s="29" t="s">
        <v>696</v>
      </c>
      <c r="C129" s="41" t="s">
        <v>697</v>
      </c>
      <c r="D129" s="42" t="s">
        <v>698</v>
      </c>
      <c r="E129" s="41" t="s">
        <v>699</v>
      </c>
      <c r="F129" s="41" t="s">
        <v>700</v>
      </c>
      <c r="G129" s="2">
        <v>2017</v>
      </c>
      <c r="H129" s="43"/>
      <c r="I129" s="41" t="s">
        <v>701</v>
      </c>
      <c r="J129" s="42" t="s">
        <v>50</v>
      </c>
      <c r="K129" s="42" t="s">
        <v>34</v>
      </c>
      <c r="L129" s="11">
        <f>HYPERLINK(N129,M129)</f>
        <v>1012</v>
      </c>
      <c r="M129" s="2">
        <v>1012</v>
      </c>
      <c r="N129" s="1" t="str">
        <f>CONCATENATE("https://obr.org.uk/wp-content/uploads/2022/04/",M129,".jpg")</f>
        <v>https://obr.org.uk/wp-content/uploads/2022/04/1012.jpg</v>
      </c>
      <c r="O129" s="42"/>
      <c r="P129" s="8"/>
      <c r="Q129" s="4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row>
    <row r="130" spans="1:40" ht="12.75" customHeight="1" x14ac:dyDescent="0.2">
      <c r="A130" s="25" t="s">
        <v>702</v>
      </c>
      <c r="B130" s="29" t="s">
        <v>696</v>
      </c>
      <c r="C130" s="41" t="s">
        <v>703</v>
      </c>
      <c r="D130" s="42" t="s">
        <v>698</v>
      </c>
      <c r="E130" s="41" t="s">
        <v>699</v>
      </c>
      <c r="F130" s="41" t="s">
        <v>704</v>
      </c>
      <c r="G130" s="2">
        <v>1638</v>
      </c>
      <c r="H130" s="43" t="s">
        <v>705</v>
      </c>
      <c r="I130" s="41" t="s">
        <v>706</v>
      </c>
      <c r="J130" s="42" t="s">
        <v>50</v>
      </c>
      <c r="K130" s="42" t="s">
        <v>34</v>
      </c>
      <c r="L130" s="11"/>
      <c r="O130" s="42"/>
      <c r="P130" s="13" t="s">
        <v>707</v>
      </c>
      <c r="Q130" s="45" t="s">
        <v>708</v>
      </c>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row>
    <row r="131" spans="1:40" ht="12.75" customHeight="1" x14ac:dyDescent="0.2">
      <c r="A131" s="8" t="s">
        <v>709</v>
      </c>
      <c r="B131" s="8" t="s">
        <v>17</v>
      </c>
      <c r="C131" s="1" t="s">
        <v>710</v>
      </c>
      <c r="D131" s="9" t="s">
        <v>711</v>
      </c>
      <c r="E131" s="8" t="s">
        <v>712</v>
      </c>
      <c r="F131" s="8" t="s">
        <v>713</v>
      </c>
      <c r="G131" s="2">
        <v>1864</v>
      </c>
      <c r="H131" s="8" t="s">
        <v>714</v>
      </c>
      <c r="I131" s="8" t="s">
        <v>715</v>
      </c>
      <c r="J131" s="8" t="s">
        <v>716</v>
      </c>
      <c r="K131" s="2" t="s">
        <v>74</v>
      </c>
      <c r="L131" s="11">
        <f>HYPERLINK(N131,M131)</f>
        <v>1392</v>
      </c>
      <c r="M131" s="2">
        <v>1392</v>
      </c>
      <c r="N131" s="1" t="str">
        <f>CONCATENATE("https://obr.org.uk/wp-content/uploads/2023/11/",M131,".jpg")</f>
        <v>https://obr.org.uk/wp-content/uploads/2023/11/1392.jpg</v>
      </c>
      <c r="Q131" s="1" t="s">
        <v>717</v>
      </c>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row>
    <row r="132" spans="1:40" ht="12.75" customHeight="1" x14ac:dyDescent="0.2">
      <c r="A132" s="8" t="s">
        <v>718</v>
      </c>
      <c r="B132" s="8" t="s">
        <v>17</v>
      </c>
      <c r="C132" s="1" t="s">
        <v>719</v>
      </c>
      <c r="D132" s="9" t="s">
        <v>711</v>
      </c>
      <c r="E132" s="8" t="s">
        <v>720</v>
      </c>
      <c r="F132" s="8" t="s">
        <v>721</v>
      </c>
      <c r="G132" s="2">
        <v>1906</v>
      </c>
      <c r="H132" s="1">
        <v>1906</v>
      </c>
      <c r="I132" s="8" t="s">
        <v>722</v>
      </c>
      <c r="J132" s="8" t="s">
        <v>723</v>
      </c>
      <c r="K132" s="2" t="s">
        <v>34</v>
      </c>
      <c r="L132" s="11">
        <f>HYPERLINK(N132,M132)</f>
        <v>1393</v>
      </c>
      <c r="M132" s="2">
        <v>1393</v>
      </c>
      <c r="N132" s="1" t="str">
        <f>CONCATENATE("https://obr.org.uk/wp-content/uploads/2023/11/",M132,".jpg")</f>
        <v>https://obr.org.uk/wp-content/uploads/2023/11/1393.jpg</v>
      </c>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row>
    <row r="133" spans="1:40" ht="12.75" customHeight="1" x14ac:dyDescent="0.2">
      <c r="A133" s="8" t="s">
        <v>742</v>
      </c>
      <c r="B133" s="8" t="s">
        <v>17</v>
      </c>
      <c r="C133" s="23" t="s">
        <v>743</v>
      </c>
      <c r="D133" s="31" t="s">
        <v>726</v>
      </c>
      <c r="E133" s="32" t="s">
        <v>744</v>
      </c>
      <c r="F133" s="32">
        <v>22</v>
      </c>
      <c r="G133" s="31">
        <v>1690</v>
      </c>
      <c r="H133" s="32" t="s">
        <v>745</v>
      </c>
      <c r="I133" s="32" t="s">
        <v>746</v>
      </c>
      <c r="J133" s="32"/>
      <c r="K133" s="31" t="s">
        <v>34</v>
      </c>
      <c r="L133" s="11">
        <f>HYPERLINK(N133,M133)</f>
        <v>1290</v>
      </c>
      <c r="M133" s="2">
        <v>1290</v>
      </c>
      <c r="N133" s="1" t="str">
        <f>CONCATENATE("https://obr.org.uk/wp-content/uploads/2022/10/",M133,".jpg")</f>
        <v>https://obr.org.uk/wp-content/uploads/2022/10/1290.jpg</v>
      </c>
      <c r="O133" s="31" t="s">
        <v>747</v>
      </c>
      <c r="P133" s="13" t="s">
        <v>748</v>
      </c>
      <c r="Q133" s="32"/>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row>
    <row r="134" spans="1:40" ht="12.75" customHeight="1" x14ac:dyDescent="0.2">
      <c r="A134" s="8" t="s">
        <v>749</v>
      </c>
      <c r="B134" s="8" t="s">
        <v>17</v>
      </c>
      <c r="C134" s="23" t="s">
        <v>750</v>
      </c>
      <c r="D134" s="31" t="s">
        <v>726</v>
      </c>
      <c r="E134" s="32" t="s">
        <v>744</v>
      </c>
      <c r="F134" s="32" t="s">
        <v>751</v>
      </c>
      <c r="G134" s="31">
        <v>1706</v>
      </c>
      <c r="H134" s="32"/>
      <c r="I134" s="32" t="s">
        <v>752</v>
      </c>
      <c r="J134" s="32"/>
      <c r="K134" s="31" t="s">
        <v>34</v>
      </c>
      <c r="L134" s="11">
        <f>HYPERLINK(N134,M134)</f>
        <v>1291</v>
      </c>
      <c r="M134" s="2">
        <v>1291</v>
      </c>
      <c r="N134" s="1" t="str">
        <f>CONCATENATE("https://obr.org.uk/wp-content/uploads/2022/10/",M134,".jpg")</f>
        <v>https://obr.org.uk/wp-content/uploads/2022/10/1291.jpg</v>
      </c>
      <c r="O134" s="31"/>
      <c r="P134" s="13" t="s">
        <v>753</v>
      </c>
      <c r="Q134" s="32"/>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row>
    <row r="135" spans="1:40" ht="12.75" customHeight="1" x14ac:dyDescent="0.2">
      <c r="A135" s="7" t="s">
        <v>724</v>
      </c>
      <c r="B135" s="7" t="s">
        <v>696</v>
      </c>
      <c r="C135" s="32" t="s">
        <v>725</v>
      </c>
      <c r="D135" s="31" t="s">
        <v>726</v>
      </c>
      <c r="E135" s="32" t="s">
        <v>727</v>
      </c>
      <c r="F135" s="32" t="s">
        <v>728</v>
      </c>
      <c r="G135" s="31">
        <v>1775</v>
      </c>
      <c r="H135" s="32" t="s">
        <v>729</v>
      </c>
      <c r="I135" s="32" t="s">
        <v>730</v>
      </c>
      <c r="J135" s="32" t="s">
        <v>50</v>
      </c>
      <c r="K135" s="31" t="s">
        <v>34</v>
      </c>
      <c r="L135" s="11">
        <f>HYPERLINK(N135,M135)</f>
        <v>294</v>
      </c>
      <c r="M135" s="2">
        <v>294</v>
      </c>
      <c r="N135" s="1" t="str">
        <f>CONCATENATE("https://obr.org.uk/wp-content/uploads/2022/04/",M135,".jpg")</f>
        <v>https://obr.org.uk/wp-content/uploads/2022/04/294.jpg</v>
      </c>
      <c r="O135" s="31"/>
      <c r="P135" s="46" t="s">
        <v>731</v>
      </c>
      <c r="Q135" s="47"/>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row>
    <row r="136" spans="1:40" ht="12.75" customHeight="1" x14ac:dyDescent="0.2">
      <c r="A136" s="8" t="s">
        <v>737</v>
      </c>
      <c r="B136" s="8" t="s">
        <v>17</v>
      </c>
      <c r="C136" s="32" t="s">
        <v>738</v>
      </c>
      <c r="D136" s="31" t="s">
        <v>726</v>
      </c>
      <c r="E136" s="32" t="s">
        <v>727</v>
      </c>
      <c r="F136" s="32" t="s">
        <v>739</v>
      </c>
      <c r="G136" s="31">
        <v>1683</v>
      </c>
      <c r="H136" s="32" t="s">
        <v>740</v>
      </c>
      <c r="I136" s="32" t="s">
        <v>741</v>
      </c>
      <c r="J136" s="32" t="s">
        <v>50</v>
      </c>
      <c r="K136" s="31" t="s">
        <v>34</v>
      </c>
      <c r="L136" s="11">
        <f>HYPERLINK(N136,M136)</f>
        <v>1289</v>
      </c>
      <c r="M136" s="2">
        <v>1289</v>
      </c>
      <c r="N136" s="1" t="str">
        <f>CONCATENATE("https://obr.org.uk/wp-content/uploads/2022/10/",M136,".jpg")</f>
        <v>https://obr.org.uk/wp-content/uploads/2022/10/1289.jpg</v>
      </c>
      <c r="O136" s="31"/>
      <c r="P136" s="10"/>
      <c r="Q136" s="32"/>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row>
    <row r="137" spans="1:40" ht="12.75" customHeight="1" x14ac:dyDescent="0.2">
      <c r="A137" s="8" t="s">
        <v>732</v>
      </c>
      <c r="B137" s="8" t="s">
        <v>17</v>
      </c>
      <c r="C137" s="32" t="s">
        <v>733</v>
      </c>
      <c r="D137" s="31" t="s">
        <v>726</v>
      </c>
      <c r="E137" s="32" t="s">
        <v>734</v>
      </c>
      <c r="F137" s="32">
        <v>10</v>
      </c>
      <c r="G137" s="31">
        <v>1857</v>
      </c>
      <c r="H137" s="32" t="s">
        <v>735</v>
      </c>
      <c r="I137" s="32" t="s">
        <v>736</v>
      </c>
      <c r="J137" s="32"/>
      <c r="K137" s="31" t="s">
        <v>34</v>
      </c>
      <c r="L137" s="11">
        <f>HYPERLINK(N137,M137)</f>
        <v>1288</v>
      </c>
      <c r="M137" s="2">
        <v>1288</v>
      </c>
      <c r="N137" s="1" t="str">
        <f>CONCATENATE("https://obr.org.uk/wp-content/uploads/2022/10/",M137,".jpg")</f>
        <v>https://obr.org.uk/wp-content/uploads/2022/10/1288.jpg</v>
      </c>
      <c r="O137" s="31"/>
      <c r="P137" s="10"/>
      <c r="Q137" s="32"/>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row>
    <row r="138" spans="1:40" ht="12.75" customHeight="1" x14ac:dyDescent="0.2">
      <c r="A138" s="7" t="s">
        <v>754</v>
      </c>
      <c r="B138" s="23" t="s">
        <v>696</v>
      </c>
      <c r="C138" s="48" t="s">
        <v>755</v>
      </c>
      <c r="D138" s="49" t="s">
        <v>756</v>
      </c>
      <c r="E138" s="48" t="s">
        <v>757</v>
      </c>
      <c r="F138" s="47" t="s">
        <v>758</v>
      </c>
      <c r="G138" s="9">
        <v>1955</v>
      </c>
      <c r="H138" s="10" t="s">
        <v>759</v>
      </c>
      <c r="I138" s="48" t="s">
        <v>760</v>
      </c>
      <c r="J138" s="49" t="s">
        <v>50</v>
      </c>
      <c r="K138" s="49" t="s">
        <v>34</v>
      </c>
      <c r="L138" s="11">
        <f>HYPERLINK(N138,M138)</f>
        <v>629</v>
      </c>
      <c r="M138" s="2">
        <v>629</v>
      </c>
      <c r="N138" s="1" t="str">
        <f>CONCATENATE("https://obr.org.uk/wp-content/uploads/2022/04/",M138,".jpg")</f>
        <v>https://obr.org.uk/wp-content/uploads/2022/04/629.jpg</v>
      </c>
      <c r="O138" s="9"/>
      <c r="P138" s="9"/>
      <c r="Q138" s="10"/>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row>
    <row r="139" spans="1:40" ht="12.75" customHeight="1" x14ac:dyDescent="0.2">
      <c r="A139" s="7" t="s">
        <v>761</v>
      </c>
      <c r="B139" s="23" t="s">
        <v>696</v>
      </c>
      <c r="C139" s="48" t="s">
        <v>762</v>
      </c>
      <c r="D139" s="49" t="s">
        <v>756</v>
      </c>
      <c r="E139" s="48" t="s">
        <v>757</v>
      </c>
      <c r="F139" s="47" t="s">
        <v>763</v>
      </c>
      <c r="G139" s="9" t="s">
        <v>764</v>
      </c>
      <c r="H139" s="10" t="s">
        <v>765</v>
      </c>
      <c r="I139" s="48" t="s">
        <v>766</v>
      </c>
      <c r="J139" s="49" t="s">
        <v>50</v>
      </c>
      <c r="K139" s="49" t="s">
        <v>34</v>
      </c>
      <c r="L139" s="11">
        <f>HYPERLINK(N139,M139)</f>
        <v>630</v>
      </c>
      <c r="M139" s="2">
        <v>630</v>
      </c>
      <c r="N139" s="1" t="str">
        <f>CONCATENATE("https://obr.org.uk/wp-content/uploads/2022/04/",M139,".jpg")</f>
        <v>https://obr.org.uk/wp-content/uploads/2022/04/630.jpg</v>
      </c>
      <c r="O139" s="9"/>
      <c r="P139" s="9"/>
      <c r="Q139" s="10" t="s">
        <v>767</v>
      </c>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row>
    <row r="140" spans="1:40" ht="12.75" customHeight="1" x14ac:dyDescent="0.2">
      <c r="A140" s="7" t="s">
        <v>768</v>
      </c>
      <c r="B140" s="29" t="s">
        <v>17</v>
      </c>
      <c r="C140" s="50" t="s">
        <v>769</v>
      </c>
      <c r="D140" s="34" t="s">
        <v>770</v>
      </c>
      <c r="E140" s="35" t="s">
        <v>771</v>
      </c>
      <c r="F140" s="8" t="s">
        <v>772</v>
      </c>
      <c r="G140" s="2">
        <v>1946</v>
      </c>
      <c r="H140" s="1">
        <v>1946</v>
      </c>
      <c r="I140" s="8" t="s">
        <v>773</v>
      </c>
      <c r="J140" s="36" t="s">
        <v>774</v>
      </c>
      <c r="K140" s="9" t="s">
        <v>34</v>
      </c>
      <c r="L140" s="11">
        <f>HYPERLINK(N140,M140)</f>
        <v>1463</v>
      </c>
      <c r="M140" s="2">
        <v>1463</v>
      </c>
      <c r="N140" s="1" t="str">
        <f>CONCATENATE("https://obr.org.uk/wp-content/uploads/2023/11/",M140,".jpg")</f>
        <v>https://obr.org.uk/wp-content/uploads/2023/11/1463.jpg</v>
      </c>
      <c r="O140" s="2">
        <v>73</v>
      </c>
      <c r="P140" s="13" t="s">
        <v>775</v>
      </c>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row>
    <row r="141" spans="1:40" ht="12.75" customHeight="1" x14ac:dyDescent="0.2">
      <c r="A141" s="8" t="s">
        <v>791</v>
      </c>
      <c r="B141" s="8" t="s">
        <v>17</v>
      </c>
      <c r="C141" s="23" t="s">
        <v>792</v>
      </c>
      <c r="D141" s="51" t="s">
        <v>778</v>
      </c>
      <c r="E141" s="10" t="s">
        <v>793</v>
      </c>
      <c r="F141" s="10" t="s">
        <v>794</v>
      </c>
      <c r="G141" s="9">
        <v>1570</v>
      </c>
      <c r="H141" s="23" t="s">
        <v>795</v>
      </c>
      <c r="I141" s="36" t="s">
        <v>796</v>
      </c>
      <c r="J141" s="10" t="s">
        <v>797</v>
      </c>
      <c r="K141" s="9" t="s">
        <v>34</v>
      </c>
      <c r="L141" s="11">
        <f>HYPERLINK(N141,M141)</f>
        <v>1259</v>
      </c>
      <c r="M141" s="2">
        <v>1259</v>
      </c>
      <c r="N141" s="1" t="str">
        <f>CONCATENATE("https://obr.org.uk/wp-content/uploads/2022/10/",M141,".jpg")</f>
        <v>https://obr.org.uk/wp-content/uploads/2022/10/1259.jpg</v>
      </c>
      <c r="O141" s="9"/>
      <c r="P141" s="13" t="s">
        <v>798</v>
      </c>
      <c r="Q141" s="32"/>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row>
    <row r="142" spans="1:40" ht="12.75" customHeight="1" x14ac:dyDescent="0.2">
      <c r="A142" s="8" t="s">
        <v>818</v>
      </c>
      <c r="B142" s="8" t="s">
        <v>17</v>
      </c>
      <c r="C142" s="10" t="s">
        <v>819</v>
      </c>
      <c r="D142" s="51" t="s">
        <v>778</v>
      </c>
      <c r="E142" s="10" t="s">
        <v>820</v>
      </c>
      <c r="F142" s="10" t="s">
        <v>821</v>
      </c>
      <c r="G142" s="9">
        <v>1908</v>
      </c>
      <c r="H142" s="10" t="s">
        <v>822</v>
      </c>
      <c r="I142" s="36" t="s">
        <v>823</v>
      </c>
      <c r="J142" s="10" t="s">
        <v>24</v>
      </c>
      <c r="K142" s="9" t="s">
        <v>34</v>
      </c>
      <c r="L142" s="11">
        <f>HYPERLINK(N142,M142)</f>
        <v>1263</v>
      </c>
      <c r="M142" s="2">
        <v>1263</v>
      </c>
      <c r="N142" s="1" t="str">
        <f>CONCATENATE("https://obr.org.uk/wp-content/uploads/2023/11/",M142,".jpg")</f>
        <v>https://obr.org.uk/wp-content/uploads/2023/11/1263.jpg</v>
      </c>
      <c r="O142" s="9"/>
      <c r="P142" s="10"/>
      <c r="Q142" s="32" t="s">
        <v>824</v>
      </c>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row>
    <row r="143" spans="1:40" ht="12.75" customHeight="1" x14ac:dyDescent="0.2">
      <c r="A143" s="8" t="s">
        <v>843</v>
      </c>
      <c r="B143" s="8" t="s">
        <v>17</v>
      </c>
      <c r="C143" s="1" t="s">
        <v>844</v>
      </c>
      <c r="D143" s="9" t="s">
        <v>778</v>
      </c>
      <c r="E143" s="8" t="s">
        <v>845</v>
      </c>
      <c r="F143" s="8" t="s">
        <v>846</v>
      </c>
      <c r="G143" s="2">
        <v>1889</v>
      </c>
      <c r="H143" s="8" t="s">
        <v>847</v>
      </c>
      <c r="I143" s="8" t="s">
        <v>848</v>
      </c>
      <c r="J143" s="8" t="s">
        <v>50</v>
      </c>
      <c r="K143" s="2" t="s">
        <v>34</v>
      </c>
      <c r="L143" s="11">
        <f>HYPERLINK(N143,M143)</f>
        <v>1396</v>
      </c>
      <c r="M143" s="2">
        <v>1396</v>
      </c>
      <c r="N143" s="1" t="str">
        <f>CONCATENATE("https://obr.org.uk/wp-content/uploads/2023/11/",M143,".jpg")</f>
        <v>https://obr.org.uk/wp-content/uploads/2023/11/1396.jpg</v>
      </c>
      <c r="Q143" s="1" t="s">
        <v>849</v>
      </c>
      <c r="R143" s="14"/>
      <c r="S143" s="15"/>
      <c r="T143" s="15"/>
      <c r="U143" s="15"/>
      <c r="V143" s="15"/>
      <c r="W143" s="14"/>
      <c r="X143" s="14"/>
      <c r="Y143" s="14"/>
      <c r="Z143" s="14"/>
      <c r="AA143" s="14"/>
      <c r="AB143" s="14"/>
      <c r="AC143" s="14"/>
      <c r="AD143" s="14"/>
      <c r="AE143" s="14"/>
      <c r="AF143" s="14"/>
      <c r="AG143" s="14"/>
      <c r="AH143" s="14"/>
      <c r="AI143" s="14"/>
      <c r="AJ143" s="14"/>
      <c r="AK143" s="14"/>
      <c r="AL143" s="14"/>
      <c r="AM143" s="14"/>
      <c r="AN143" s="14"/>
    </row>
    <row r="144" spans="1:40" ht="12.75" customHeight="1" x14ac:dyDescent="0.2">
      <c r="A144" s="8" t="s">
        <v>850</v>
      </c>
      <c r="B144" s="8" t="s">
        <v>17</v>
      </c>
      <c r="C144" s="1" t="s">
        <v>851</v>
      </c>
      <c r="D144" s="9" t="s">
        <v>778</v>
      </c>
      <c r="E144" s="8" t="s">
        <v>845</v>
      </c>
      <c r="F144" s="1">
        <v>47</v>
      </c>
      <c r="G144" s="2">
        <v>1866</v>
      </c>
      <c r="H144" s="8" t="s">
        <v>852</v>
      </c>
      <c r="I144" s="8" t="s">
        <v>853</v>
      </c>
      <c r="J144" s="8" t="s">
        <v>854</v>
      </c>
      <c r="K144" s="2" t="s">
        <v>34</v>
      </c>
      <c r="L144" s="11">
        <f>HYPERLINK(N144,M144)</f>
        <v>1397</v>
      </c>
      <c r="M144" s="2">
        <v>1397</v>
      </c>
      <c r="N144" s="1" t="str">
        <f>CONCATENATE("https://obr.org.uk/wp-content/uploads/2023/11/",M144,".jpg")</f>
        <v>https://obr.org.uk/wp-content/uploads/2023/11/1397.jpg</v>
      </c>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row>
    <row r="145" spans="1:40" ht="12.75" customHeight="1" x14ac:dyDescent="0.2">
      <c r="A145" s="8" t="s">
        <v>808</v>
      </c>
      <c r="B145" s="8" t="s">
        <v>17</v>
      </c>
      <c r="C145" s="23" t="s">
        <v>809</v>
      </c>
      <c r="D145" s="51" t="s">
        <v>778</v>
      </c>
      <c r="E145" s="10" t="s">
        <v>245</v>
      </c>
      <c r="F145" s="10" t="s">
        <v>810</v>
      </c>
      <c r="G145" s="9">
        <v>1537</v>
      </c>
      <c r="H145" s="10" t="s">
        <v>811</v>
      </c>
      <c r="I145" s="36" t="s">
        <v>812</v>
      </c>
      <c r="J145" s="10" t="s">
        <v>25</v>
      </c>
      <c r="K145" s="9" t="s">
        <v>25</v>
      </c>
      <c r="L145" s="11">
        <f>HYPERLINK(N145,M145)</f>
        <v>1261</v>
      </c>
      <c r="M145" s="2">
        <v>1261</v>
      </c>
      <c r="N145" s="1" t="s">
        <v>813</v>
      </c>
      <c r="O145" s="9"/>
      <c r="P145" s="13" t="s">
        <v>814</v>
      </c>
      <c r="Q145" s="32"/>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row>
    <row r="146" spans="1:40" ht="12.75" customHeight="1" x14ac:dyDescent="0.2">
      <c r="A146" s="8" t="s">
        <v>815</v>
      </c>
      <c r="B146" s="8" t="s">
        <v>17</v>
      </c>
      <c r="C146" s="23" t="s">
        <v>809</v>
      </c>
      <c r="D146" s="51" t="s">
        <v>778</v>
      </c>
      <c r="E146" s="10" t="s">
        <v>245</v>
      </c>
      <c r="F146" s="10" t="s">
        <v>810</v>
      </c>
      <c r="G146" s="9">
        <v>1910</v>
      </c>
      <c r="H146" s="10" t="s">
        <v>816</v>
      </c>
      <c r="I146" s="36" t="s">
        <v>817</v>
      </c>
      <c r="J146" s="10" t="s">
        <v>25</v>
      </c>
      <c r="K146" s="9" t="s">
        <v>25</v>
      </c>
      <c r="L146" s="11">
        <f>HYPERLINK(N146,M146)</f>
        <v>1262</v>
      </c>
      <c r="M146" s="2">
        <v>1262</v>
      </c>
      <c r="N146" s="1" t="str">
        <f>CONCATENATE("https://obr.org.uk/wp-content/uploads/2023/11/",M146,".jpg")</f>
        <v>https://obr.org.uk/wp-content/uploads/2023/11/1262.jpg</v>
      </c>
      <c r="O146" s="9"/>
      <c r="P146" s="13" t="s">
        <v>814</v>
      </c>
      <c r="Q146" s="32"/>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row>
    <row r="147" spans="1:40" ht="12.75" customHeight="1" x14ac:dyDescent="0.2">
      <c r="A147" s="8" t="s">
        <v>799</v>
      </c>
      <c r="B147" s="8" t="s">
        <v>17</v>
      </c>
      <c r="C147" s="23" t="s">
        <v>800</v>
      </c>
      <c r="D147" s="51" t="s">
        <v>778</v>
      </c>
      <c r="E147" s="10" t="s">
        <v>801</v>
      </c>
      <c r="F147" s="10" t="s">
        <v>802</v>
      </c>
      <c r="G147" s="9">
        <v>1900</v>
      </c>
      <c r="H147" s="10" t="s">
        <v>803</v>
      </c>
      <c r="I147" s="36" t="s">
        <v>804</v>
      </c>
      <c r="J147" s="10" t="s">
        <v>50</v>
      </c>
      <c r="K147" s="9" t="s">
        <v>34</v>
      </c>
      <c r="L147" s="11">
        <f>HYPERLINK(N147,M147)</f>
        <v>1260</v>
      </c>
      <c r="M147" s="2">
        <v>1260</v>
      </c>
      <c r="N147" s="1" t="s">
        <v>805</v>
      </c>
      <c r="O147" s="9"/>
      <c r="P147" s="13" t="s">
        <v>806</v>
      </c>
      <c r="Q147" s="32" t="s">
        <v>807</v>
      </c>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row>
    <row r="148" spans="1:40" ht="12.75" customHeight="1" x14ac:dyDescent="0.2">
      <c r="A148" s="8" t="s">
        <v>831</v>
      </c>
      <c r="B148" s="8" t="s">
        <v>17</v>
      </c>
      <c r="C148" s="23" t="s">
        <v>832</v>
      </c>
      <c r="D148" s="31" t="s">
        <v>778</v>
      </c>
      <c r="E148" s="32" t="s">
        <v>801</v>
      </c>
      <c r="F148" s="32">
        <v>24</v>
      </c>
      <c r="G148" s="31">
        <v>1649</v>
      </c>
      <c r="H148" s="32" t="s">
        <v>833</v>
      </c>
      <c r="I148" s="32" t="s">
        <v>834</v>
      </c>
      <c r="J148" s="32" t="s">
        <v>50</v>
      </c>
      <c r="K148" s="31" t="s">
        <v>34</v>
      </c>
      <c r="L148" s="11">
        <f>HYPERLINK(N148,M148)</f>
        <v>1265</v>
      </c>
      <c r="M148" s="2">
        <v>1265</v>
      </c>
      <c r="N148" s="1" t="str">
        <f>CONCATENATE("https://obr.org.uk/wp-content/uploads/2023/11/",M148,".jpg")</f>
        <v>https://obr.org.uk/wp-content/uploads/2023/11/1265.jpg</v>
      </c>
      <c r="O148" s="31"/>
      <c r="P148" s="13" t="s">
        <v>835</v>
      </c>
      <c r="Q148" s="32" t="s">
        <v>836</v>
      </c>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row>
    <row r="149" spans="1:40" ht="12.75" customHeight="1" x14ac:dyDescent="0.2">
      <c r="A149" s="8" t="s">
        <v>837</v>
      </c>
      <c r="B149" s="8" t="s">
        <v>17</v>
      </c>
      <c r="C149" s="23" t="s">
        <v>832</v>
      </c>
      <c r="D149" s="31" t="s">
        <v>778</v>
      </c>
      <c r="E149" s="32" t="s">
        <v>801</v>
      </c>
      <c r="F149" s="32">
        <v>24</v>
      </c>
      <c r="G149" s="31">
        <v>1860</v>
      </c>
      <c r="H149" s="32" t="s">
        <v>838</v>
      </c>
      <c r="I149" s="32" t="s">
        <v>839</v>
      </c>
      <c r="J149" s="32"/>
      <c r="K149" s="31"/>
      <c r="L149" s="11">
        <f>HYPERLINK(N149,M149)</f>
        <v>1266</v>
      </c>
      <c r="M149" s="2">
        <v>1266</v>
      </c>
      <c r="N149" s="1" t="str">
        <f>CONCATENATE("https://obr.org.uk/wp-content/uploads/2022/10/",M149,".jpg")</f>
        <v>https://obr.org.uk/wp-content/uploads/2022/10/1266.jpg</v>
      </c>
      <c r="O149" s="31"/>
      <c r="P149" s="13" t="s">
        <v>835</v>
      </c>
      <c r="Q149" s="32" t="s">
        <v>836</v>
      </c>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row>
    <row r="150" spans="1:40" ht="12.75" customHeight="1" x14ac:dyDescent="0.2">
      <c r="A150" s="8" t="s">
        <v>840</v>
      </c>
      <c r="B150" s="8" t="s">
        <v>17</v>
      </c>
      <c r="C150" s="23" t="s">
        <v>832</v>
      </c>
      <c r="D150" s="31" t="s">
        <v>778</v>
      </c>
      <c r="E150" s="32" t="s">
        <v>801</v>
      </c>
      <c r="F150" s="32">
        <v>24</v>
      </c>
      <c r="G150" s="31">
        <v>1967</v>
      </c>
      <c r="H150" s="32" t="s">
        <v>841</v>
      </c>
      <c r="I150" s="32" t="s">
        <v>842</v>
      </c>
      <c r="J150" s="32"/>
      <c r="K150" s="31"/>
      <c r="L150" s="11">
        <f>HYPERLINK(N150,M150)</f>
        <v>1267</v>
      </c>
      <c r="M150" s="2">
        <v>1267</v>
      </c>
      <c r="N150" s="1" t="str">
        <f>CONCATENATE("https://obr.org.uk/wp-content/uploads/2022/10/",M150,".jpg")</f>
        <v>https://obr.org.uk/wp-content/uploads/2022/10/1267.jpg</v>
      </c>
      <c r="O150" s="31"/>
      <c r="P150" s="13" t="s">
        <v>835</v>
      </c>
      <c r="Q150" s="32" t="s">
        <v>836</v>
      </c>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row>
    <row r="151" spans="1:40" ht="12.75" customHeight="1" x14ac:dyDescent="0.2">
      <c r="A151" s="8" t="s">
        <v>860</v>
      </c>
      <c r="B151" s="8" t="s">
        <v>17</v>
      </c>
      <c r="C151" s="1" t="s">
        <v>861</v>
      </c>
      <c r="D151" s="9" t="s">
        <v>778</v>
      </c>
      <c r="E151" s="8" t="s">
        <v>801</v>
      </c>
      <c r="F151" s="8" t="s">
        <v>862</v>
      </c>
      <c r="G151" s="2">
        <v>1859</v>
      </c>
      <c r="H151" s="8" t="s">
        <v>863</v>
      </c>
      <c r="J151" s="8" t="s">
        <v>43</v>
      </c>
      <c r="K151" s="2" t="s">
        <v>34</v>
      </c>
      <c r="L151" s="11">
        <f>HYPERLINK(N151,M151)</f>
        <v>1399</v>
      </c>
      <c r="M151" s="2">
        <v>1399</v>
      </c>
      <c r="N151" s="1" t="str">
        <f>CONCATENATE("https://obr.org.uk/wp-content/uploads/2023/11/",M151,".jpg")</f>
        <v>https://obr.org.uk/wp-content/uploads/2023/11/1399.jpg</v>
      </c>
      <c r="P151" s="13" t="s">
        <v>864</v>
      </c>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row>
    <row r="152" spans="1:40" ht="12.75" customHeight="1" x14ac:dyDescent="0.2">
      <c r="A152" s="8" t="s">
        <v>865</v>
      </c>
      <c r="B152" s="8" t="s">
        <v>17</v>
      </c>
      <c r="C152" s="1" t="s">
        <v>861</v>
      </c>
      <c r="D152" s="9" t="s">
        <v>778</v>
      </c>
      <c r="E152" s="8" t="s">
        <v>801</v>
      </c>
      <c r="F152" s="8" t="s">
        <v>862</v>
      </c>
      <c r="G152" s="2">
        <v>1914</v>
      </c>
      <c r="H152" s="8" t="s">
        <v>866</v>
      </c>
      <c r="K152" s="2" t="s">
        <v>34</v>
      </c>
      <c r="L152" s="11">
        <f>HYPERLINK(N152,M152)</f>
        <v>1400</v>
      </c>
      <c r="M152" s="2">
        <v>1400</v>
      </c>
      <c r="N152" s="1" t="str">
        <f>CONCATENATE("https://obr.org.uk/wp-content/uploads/2023/11/",M152,".jpg")</f>
        <v>https://obr.org.uk/wp-content/uploads/2023/11/1400.jpg</v>
      </c>
      <c r="P152" s="13" t="s">
        <v>864</v>
      </c>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row>
    <row r="153" spans="1:40" ht="12.75" customHeight="1" x14ac:dyDescent="0.2">
      <c r="A153" s="8" t="s">
        <v>776</v>
      </c>
      <c r="B153" s="8" t="s">
        <v>17</v>
      </c>
      <c r="C153" s="23" t="s">
        <v>777</v>
      </c>
      <c r="D153" s="51" t="s">
        <v>778</v>
      </c>
      <c r="E153" s="10" t="s">
        <v>280</v>
      </c>
      <c r="F153" s="10" t="s">
        <v>779</v>
      </c>
      <c r="G153" s="9">
        <v>1977</v>
      </c>
      <c r="H153" s="10" t="s">
        <v>780</v>
      </c>
      <c r="I153" s="36" t="s">
        <v>781</v>
      </c>
      <c r="J153" s="10" t="s">
        <v>50</v>
      </c>
      <c r="K153" s="9"/>
      <c r="L153" s="11">
        <f>HYPERLINK(N153,M153)</f>
        <v>1257</v>
      </c>
      <c r="M153" s="2">
        <v>1257</v>
      </c>
      <c r="N153" s="1" t="str">
        <f>CONCATENATE("https://obr.org.uk/wp-content/uploads/2022/10/",M153,".jpg")</f>
        <v>https://obr.org.uk/wp-content/uploads/2022/10/1257.jpg</v>
      </c>
      <c r="O153" s="9"/>
      <c r="P153" s="13" t="s">
        <v>782</v>
      </c>
      <c r="Q153" s="32" t="s">
        <v>783</v>
      </c>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row>
    <row r="154" spans="1:40" ht="12.75" customHeight="1" x14ac:dyDescent="0.2">
      <c r="A154" s="8" t="s">
        <v>825</v>
      </c>
      <c r="B154" s="8" t="s">
        <v>17</v>
      </c>
      <c r="C154" s="53" t="s">
        <v>826</v>
      </c>
      <c r="D154" s="31" t="s">
        <v>778</v>
      </c>
      <c r="E154" s="32" t="s">
        <v>280</v>
      </c>
      <c r="F154" s="32" t="s">
        <v>827</v>
      </c>
      <c r="G154" s="31">
        <v>1880</v>
      </c>
      <c r="H154" s="32" t="s">
        <v>828</v>
      </c>
      <c r="I154" s="32" t="s">
        <v>829</v>
      </c>
      <c r="J154" s="32" t="s">
        <v>50</v>
      </c>
      <c r="K154" s="31" t="s">
        <v>34</v>
      </c>
      <c r="L154" s="11">
        <f>HYPERLINK(N154,M154)</f>
        <v>1264</v>
      </c>
      <c r="M154" s="2">
        <v>1264</v>
      </c>
      <c r="N154" s="1" t="str">
        <f>CONCATENATE("https://obr.org.uk/wp-content/uploads/2022/10/",M154,".jpg")</f>
        <v>https://obr.org.uk/wp-content/uploads/2022/10/1264.jpg</v>
      </c>
      <c r="O154" s="31"/>
      <c r="P154" s="10"/>
      <c r="Q154" s="32" t="s">
        <v>830</v>
      </c>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row>
    <row r="155" spans="1:40" ht="12.75" customHeight="1" x14ac:dyDescent="0.2">
      <c r="A155" s="8" t="s">
        <v>855</v>
      </c>
      <c r="B155" s="8" t="s">
        <v>17</v>
      </c>
      <c r="C155" s="1" t="s">
        <v>856</v>
      </c>
      <c r="D155" s="9" t="s">
        <v>778</v>
      </c>
      <c r="E155" s="8" t="s">
        <v>857</v>
      </c>
      <c r="F155" s="8" t="s">
        <v>858</v>
      </c>
      <c r="G155" s="2">
        <v>1989</v>
      </c>
      <c r="H155" s="1">
        <v>1989</v>
      </c>
      <c r="I155" s="8" t="s">
        <v>859</v>
      </c>
      <c r="J155" s="8" t="s">
        <v>50</v>
      </c>
      <c r="K155" s="2" t="s">
        <v>34</v>
      </c>
      <c r="L155" s="11">
        <f>HYPERLINK(N155,M155)</f>
        <v>1398</v>
      </c>
      <c r="M155" s="2">
        <v>1398</v>
      </c>
      <c r="N155" s="1" t="str">
        <f>CONCATENATE("https://obr.org.uk/wp-content/uploads/2023/11/",M155,".jpg")</f>
        <v>https://obr.org.uk/wp-content/uploads/2023/11/1398.jpg</v>
      </c>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row>
    <row r="156" spans="1:40" ht="12.75" customHeight="1" x14ac:dyDescent="0.2">
      <c r="A156" s="8" t="s">
        <v>784</v>
      </c>
      <c r="B156" s="8" t="s">
        <v>17</v>
      </c>
      <c r="C156" s="52" t="s">
        <v>785</v>
      </c>
      <c r="D156" s="51" t="s">
        <v>778</v>
      </c>
      <c r="E156" s="10" t="s">
        <v>786</v>
      </c>
      <c r="F156" s="10" t="s">
        <v>787</v>
      </c>
      <c r="G156" s="9">
        <v>1905</v>
      </c>
      <c r="H156" s="10" t="s">
        <v>788</v>
      </c>
      <c r="I156" s="36" t="s">
        <v>789</v>
      </c>
      <c r="J156" s="10" t="s">
        <v>24</v>
      </c>
      <c r="K156" s="9" t="s">
        <v>34</v>
      </c>
      <c r="L156" s="11">
        <f>HYPERLINK(N156,M156)</f>
        <v>1258</v>
      </c>
      <c r="M156" s="2">
        <v>1258</v>
      </c>
      <c r="N156" s="1" t="str">
        <f>CONCATENATE("https://obr.org.uk/wp-content/uploads/2022/10/",M156,".jpg")</f>
        <v>https://obr.org.uk/wp-content/uploads/2022/10/1258.jpg</v>
      </c>
      <c r="O156" s="9"/>
      <c r="P156" s="10"/>
      <c r="Q156" s="32" t="s">
        <v>790</v>
      </c>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row>
    <row r="157" spans="1:40" ht="12.75" customHeight="1" x14ac:dyDescent="0.2">
      <c r="A157" s="8" t="s">
        <v>872</v>
      </c>
      <c r="B157" s="26" t="s">
        <v>17</v>
      </c>
      <c r="C157" s="8" t="s">
        <v>873</v>
      </c>
      <c r="D157" s="9" t="s">
        <v>869</v>
      </c>
      <c r="E157" s="10" t="s">
        <v>874</v>
      </c>
      <c r="F157" s="10" t="s">
        <v>875</v>
      </c>
      <c r="G157" s="9">
        <v>1900</v>
      </c>
      <c r="H157" s="10" t="s">
        <v>876</v>
      </c>
      <c r="I157" s="10" t="s">
        <v>877</v>
      </c>
      <c r="J157" s="10" t="s">
        <v>50</v>
      </c>
      <c r="K157" s="9" t="s">
        <v>34</v>
      </c>
      <c r="L157" s="11">
        <f>HYPERLINK(N157,M157)</f>
        <v>1315</v>
      </c>
      <c r="M157" s="2">
        <v>1315</v>
      </c>
      <c r="N157" s="1" t="str">
        <f>CONCATENATE("https://obr.org.uk/wp-content/uploads/2023/01/",M157,".jpg")</f>
        <v>https://obr.org.uk/wp-content/uploads/2023/01/1315.jpg</v>
      </c>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row>
    <row r="158" spans="1:40" ht="12.75" customHeight="1" x14ac:dyDescent="0.2">
      <c r="A158" s="8" t="s">
        <v>878</v>
      </c>
      <c r="B158" s="26" t="s">
        <v>17</v>
      </c>
      <c r="C158" s="8" t="s">
        <v>873</v>
      </c>
      <c r="D158" s="9" t="s">
        <v>869</v>
      </c>
      <c r="E158" s="10" t="s">
        <v>874</v>
      </c>
      <c r="F158" s="10" t="s">
        <v>875</v>
      </c>
      <c r="G158" s="9">
        <v>1900</v>
      </c>
      <c r="H158" s="10" t="s">
        <v>879</v>
      </c>
      <c r="I158" s="10" t="s">
        <v>880</v>
      </c>
      <c r="J158" s="10" t="s">
        <v>50</v>
      </c>
      <c r="K158" s="9" t="s">
        <v>34</v>
      </c>
      <c r="L158" s="11">
        <f>HYPERLINK(N158,M158)</f>
        <v>1316</v>
      </c>
      <c r="M158" s="2">
        <v>1316</v>
      </c>
      <c r="N158" s="1" t="str">
        <f>CONCATENATE("https://obr.org.uk/wp-content/uploads/2023/01/",M158,".jpg")</f>
        <v>https://obr.org.uk/wp-content/uploads/2023/01/1316.jpg</v>
      </c>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row>
    <row r="159" spans="1:40" ht="12.75" customHeight="1" x14ac:dyDescent="0.2">
      <c r="A159" s="8" t="s">
        <v>881</v>
      </c>
      <c r="B159" s="26" t="s">
        <v>17</v>
      </c>
      <c r="C159" s="8" t="s">
        <v>873</v>
      </c>
      <c r="D159" s="9" t="s">
        <v>869</v>
      </c>
      <c r="E159" s="10" t="s">
        <v>874</v>
      </c>
      <c r="F159" s="10" t="s">
        <v>875</v>
      </c>
      <c r="G159" s="9">
        <v>1900</v>
      </c>
      <c r="H159" s="10" t="s">
        <v>882</v>
      </c>
      <c r="I159" s="10" t="s">
        <v>883</v>
      </c>
      <c r="J159" s="10" t="s">
        <v>50</v>
      </c>
      <c r="K159" s="9" t="s">
        <v>34</v>
      </c>
      <c r="L159" s="11">
        <f>HYPERLINK(N159,M159)</f>
        <v>1317</v>
      </c>
      <c r="M159" s="2">
        <v>1317</v>
      </c>
      <c r="N159" s="1" t="str">
        <f>CONCATENATE("https://obr.org.uk/wp-content/uploads/2023/01/",M159,".jpg")</f>
        <v>https://obr.org.uk/wp-content/uploads/2023/01/1317.jpg</v>
      </c>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row>
    <row r="160" spans="1:40" ht="12.75" customHeight="1" x14ac:dyDescent="0.2">
      <c r="A160" s="7" t="s">
        <v>867</v>
      </c>
      <c r="B160" s="23" t="s">
        <v>17</v>
      </c>
      <c r="C160" s="8" t="s">
        <v>868</v>
      </c>
      <c r="D160" s="9" t="s">
        <v>869</v>
      </c>
      <c r="E160" s="23" t="s">
        <v>583</v>
      </c>
      <c r="F160" s="10" t="s">
        <v>870</v>
      </c>
      <c r="G160" s="9">
        <v>1905</v>
      </c>
      <c r="H160" s="10">
        <v>1905</v>
      </c>
      <c r="I160" s="8" t="s">
        <v>871</v>
      </c>
      <c r="J160" s="8" t="s">
        <v>50</v>
      </c>
      <c r="K160" s="9" t="s">
        <v>34</v>
      </c>
      <c r="L160" s="11">
        <f>HYPERLINK(N160,M160)</f>
        <v>601</v>
      </c>
      <c r="M160" s="2">
        <v>601</v>
      </c>
      <c r="N160" s="1" t="str">
        <f>CONCATENATE("https://obr.org.uk/wp-content/uploads/2022/04/",M160,".jpg")</f>
        <v>https://obr.org.uk/wp-content/uploads/2022/04/601.jpg</v>
      </c>
      <c r="O160" s="9"/>
      <c r="P160" s="24"/>
      <c r="Q160" s="10"/>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row>
    <row r="161" spans="1:40" ht="12.75" customHeight="1" x14ac:dyDescent="0.2">
      <c r="A161" s="8" t="s">
        <v>904</v>
      </c>
      <c r="B161" s="8" t="s">
        <v>899</v>
      </c>
      <c r="C161" s="1" t="s">
        <v>905</v>
      </c>
      <c r="D161" s="2" t="s">
        <v>886</v>
      </c>
      <c r="E161" s="1" t="s">
        <v>906</v>
      </c>
      <c r="F161" s="40" t="s">
        <v>907</v>
      </c>
      <c r="G161" s="2">
        <v>1747</v>
      </c>
      <c r="H161" s="40">
        <v>1747</v>
      </c>
      <c r="I161" s="1" t="s">
        <v>908</v>
      </c>
      <c r="J161" s="1" t="s">
        <v>50</v>
      </c>
      <c r="K161" s="2" t="s">
        <v>34</v>
      </c>
      <c r="L161" s="11">
        <f>HYPERLINK(N161,M161)</f>
        <v>1241</v>
      </c>
      <c r="M161" s="2">
        <v>1241</v>
      </c>
      <c r="N161" s="1" t="str">
        <f>CONCATENATE("https://obr.org.uk/wp-content/uploads/2022/10/",M161,".jpg")</f>
        <v>https://obr.org.uk/wp-content/uploads/2022/10/1241.jpg</v>
      </c>
      <c r="P161" s="13" t="s">
        <v>909</v>
      </c>
      <c r="Q161" s="32"/>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row>
    <row r="162" spans="1:40" ht="12.75" customHeight="1" x14ac:dyDescent="0.2">
      <c r="A162" s="7" t="s">
        <v>884</v>
      </c>
      <c r="B162" s="7" t="s">
        <v>696</v>
      </c>
      <c r="C162" s="53" t="s">
        <v>885</v>
      </c>
      <c r="D162" s="31" t="s">
        <v>886</v>
      </c>
      <c r="E162" s="32" t="s">
        <v>720</v>
      </c>
      <c r="F162" s="32" t="s">
        <v>887</v>
      </c>
      <c r="G162" s="31">
        <v>1895</v>
      </c>
      <c r="H162" s="32" t="s">
        <v>888</v>
      </c>
      <c r="I162" s="32" t="s">
        <v>889</v>
      </c>
      <c r="J162" s="32" t="s">
        <v>50</v>
      </c>
      <c r="K162" s="31" t="s">
        <v>34</v>
      </c>
      <c r="L162" s="11">
        <f>HYPERLINK(N162,M162)</f>
        <v>298</v>
      </c>
      <c r="M162" s="2">
        <v>298</v>
      </c>
      <c r="N162" s="1" t="str">
        <f>CONCATENATE("https://obr.org.uk/wp-content/uploads/2022/04/",M162,".jpg")</f>
        <v>https://obr.org.uk/wp-content/uploads/2022/04/298.jpg</v>
      </c>
      <c r="O162" s="31"/>
      <c r="P162" s="54"/>
      <c r="Q162" s="47" t="s">
        <v>890</v>
      </c>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row>
    <row r="163" spans="1:40" ht="12.75" customHeight="1" x14ac:dyDescent="0.2">
      <c r="A163" s="7" t="s">
        <v>891</v>
      </c>
      <c r="B163" s="7" t="s">
        <v>696</v>
      </c>
      <c r="C163" s="53" t="s">
        <v>885</v>
      </c>
      <c r="D163" s="31" t="s">
        <v>886</v>
      </c>
      <c r="E163" s="32" t="s">
        <v>720</v>
      </c>
      <c r="F163" s="32" t="s">
        <v>887</v>
      </c>
      <c r="G163" s="31">
        <v>1995</v>
      </c>
      <c r="H163" s="32" t="s">
        <v>892</v>
      </c>
      <c r="I163" s="32"/>
      <c r="J163" s="32"/>
      <c r="K163" s="31"/>
      <c r="L163" s="11">
        <f>HYPERLINK(N163,M163)</f>
        <v>299</v>
      </c>
      <c r="M163" s="2">
        <v>299</v>
      </c>
      <c r="N163" s="1" t="str">
        <f>CONCATENATE("https://obr.org.uk/wp-content/uploads/2022/04/",M163,".jpg")</f>
        <v>https://obr.org.uk/wp-content/uploads/2022/04/299.jpg</v>
      </c>
      <c r="O163" s="31"/>
      <c r="P163" s="54"/>
      <c r="Q163" s="47"/>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row>
    <row r="164" spans="1:40" ht="12.75" customHeight="1" x14ac:dyDescent="0.2">
      <c r="A164" s="25" t="s">
        <v>898</v>
      </c>
      <c r="B164" s="29" t="s">
        <v>899</v>
      </c>
      <c r="C164" s="55" t="s">
        <v>900</v>
      </c>
      <c r="D164" s="51" t="s">
        <v>886</v>
      </c>
      <c r="E164" s="36" t="s">
        <v>720</v>
      </c>
      <c r="F164" s="25" t="s">
        <v>901</v>
      </c>
      <c r="G164" s="56">
        <v>1926</v>
      </c>
      <c r="H164" s="57">
        <v>1926</v>
      </c>
      <c r="I164" s="36" t="s">
        <v>902</v>
      </c>
      <c r="J164" s="36" t="s">
        <v>903</v>
      </c>
      <c r="K164" s="51" t="s">
        <v>34</v>
      </c>
      <c r="L164" s="11">
        <f>HYPERLINK(N164,M164)</f>
        <v>1033</v>
      </c>
      <c r="M164" s="2">
        <v>1033</v>
      </c>
      <c r="N164" s="1" t="str">
        <f>CONCATENATE("https://obr.org.uk/wp-content/uploads/2022/04/",M164,".jpg")</f>
        <v>https://obr.org.uk/wp-content/uploads/2022/04/1033.jpg</v>
      </c>
      <c r="O164" s="51"/>
      <c r="P164" s="55"/>
      <c r="Q164" s="55"/>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row>
    <row r="165" spans="1:40" ht="12.75" customHeight="1" x14ac:dyDescent="0.2">
      <c r="A165" s="7" t="s">
        <v>893</v>
      </c>
      <c r="B165" s="7" t="s">
        <v>696</v>
      </c>
      <c r="C165" s="53" t="s">
        <v>894</v>
      </c>
      <c r="D165" s="31" t="s">
        <v>886</v>
      </c>
      <c r="E165" s="32" t="s">
        <v>895</v>
      </c>
      <c r="F165" s="32" t="s">
        <v>25</v>
      </c>
      <c r="G165" s="31">
        <v>1991</v>
      </c>
      <c r="H165" s="32">
        <v>1991</v>
      </c>
      <c r="I165" s="32" t="s">
        <v>896</v>
      </c>
      <c r="J165" s="32" t="s">
        <v>50</v>
      </c>
      <c r="K165" s="31" t="s">
        <v>897</v>
      </c>
      <c r="L165" s="11">
        <f>HYPERLINK(N165,M165)</f>
        <v>300</v>
      </c>
      <c r="M165" s="2">
        <v>300</v>
      </c>
      <c r="N165" s="1" t="str">
        <f>CONCATENATE("https://obr.org.uk/wp-content/uploads/2022/04/",M165,".jpg")</f>
        <v>https://obr.org.uk/wp-content/uploads/2022/04/300.jpg</v>
      </c>
      <c r="O165" s="31"/>
      <c r="P165" s="54"/>
      <c r="Q165" s="47"/>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row>
    <row r="166" spans="1:40" ht="12.75" customHeight="1" x14ac:dyDescent="0.2">
      <c r="A166" s="1" t="s">
        <v>8226</v>
      </c>
      <c r="B166" s="1" t="s">
        <v>8227</v>
      </c>
      <c r="C166" s="41" t="s">
        <v>8228</v>
      </c>
      <c r="D166" s="217" t="s">
        <v>8229</v>
      </c>
      <c r="E166" s="41" t="s">
        <v>8230</v>
      </c>
      <c r="F166" s="41" t="s">
        <v>8231</v>
      </c>
      <c r="G166" s="2">
        <v>1888</v>
      </c>
      <c r="H166" s="217" t="s">
        <v>8232</v>
      </c>
      <c r="I166" s="41" t="s">
        <v>8233</v>
      </c>
      <c r="J166" s="42" t="s">
        <v>50</v>
      </c>
      <c r="K166" s="42" t="s">
        <v>34</v>
      </c>
      <c r="L166" s="11">
        <f>HYPERLINK(N166,M166)</f>
        <v>1613</v>
      </c>
      <c r="M166" s="80">
        <v>1613</v>
      </c>
      <c r="N166" s="72" t="str">
        <f>CONCATENATE("https://obr.org.uk/wp-content/uploads/2026/05/",M166,".jpg")</f>
        <v>https://obr.org.uk/wp-content/uploads/2026/05/1613.jpg</v>
      </c>
      <c r="O166" s="79"/>
      <c r="Q166" s="39"/>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row>
    <row r="167" spans="1:40" ht="12.75" customHeight="1" x14ac:dyDescent="0.2">
      <c r="A167" s="1" t="s">
        <v>8234</v>
      </c>
      <c r="B167" s="1" t="s">
        <v>8227</v>
      </c>
      <c r="C167" s="41" t="s">
        <v>8235</v>
      </c>
      <c r="D167" s="217" t="s">
        <v>8229</v>
      </c>
      <c r="E167" s="41" t="s">
        <v>8230</v>
      </c>
      <c r="F167" s="41" t="s">
        <v>8236</v>
      </c>
      <c r="G167" s="2">
        <v>1957</v>
      </c>
      <c r="H167" s="217" t="s">
        <v>8237</v>
      </c>
      <c r="I167" s="45" t="s">
        <v>8238</v>
      </c>
      <c r="J167" s="42" t="s">
        <v>50</v>
      </c>
      <c r="K167" s="42" t="s">
        <v>34</v>
      </c>
      <c r="L167" s="11">
        <f>HYPERLINK(N167,M167)</f>
        <v>1614</v>
      </c>
      <c r="M167" s="80">
        <v>1614</v>
      </c>
      <c r="N167" s="72" t="str">
        <f>CONCATENATE("https://obr.org.uk/wp-content/uploads/2026/05/",M167,".jpg")</f>
        <v>https://obr.org.uk/wp-content/uploads/2026/05/1614.jpg</v>
      </c>
      <c r="O167" s="79"/>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row>
    <row r="168" spans="1:40" ht="12.75" customHeight="1" x14ac:dyDescent="0.2">
      <c r="A168" s="1" t="s">
        <v>8239</v>
      </c>
      <c r="B168" s="1" t="s">
        <v>8227</v>
      </c>
      <c r="C168" s="41" t="s">
        <v>8240</v>
      </c>
      <c r="D168" s="217" t="s">
        <v>8229</v>
      </c>
      <c r="E168" s="41" t="s">
        <v>8241</v>
      </c>
      <c r="F168" s="41" t="s">
        <v>8242</v>
      </c>
      <c r="G168" s="2">
        <v>1820</v>
      </c>
      <c r="H168" s="219" t="s">
        <v>8243</v>
      </c>
      <c r="I168" s="41" t="s">
        <v>8244</v>
      </c>
      <c r="J168" s="42" t="s">
        <v>50</v>
      </c>
      <c r="K168" s="42" t="s">
        <v>34</v>
      </c>
      <c r="L168" s="11">
        <f>HYPERLINK(N168,M168)</f>
        <v>1615</v>
      </c>
      <c r="M168" s="80">
        <v>1615</v>
      </c>
      <c r="N168" s="72" t="str">
        <f>CONCATENATE("https://obr.org.uk/wp-content/uploads/2026/05/",M168,".jpg")</f>
        <v>https://obr.org.uk/wp-content/uploads/2026/05/1615.jpg</v>
      </c>
      <c r="O168" s="79"/>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row>
    <row r="169" spans="1:40" ht="12.75" customHeight="1" x14ac:dyDescent="0.2">
      <c r="A169" s="8" t="s">
        <v>970</v>
      </c>
      <c r="B169" s="23"/>
      <c r="C169" s="52"/>
      <c r="D169" s="9" t="s">
        <v>912</v>
      </c>
      <c r="E169" s="10" t="s">
        <v>971</v>
      </c>
      <c r="F169" s="10" t="s">
        <v>972</v>
      </c>
      <c r="G169" s="9">
        <v>1913</v>
      </c>
      <c r="H169" s="10" t="s">
        <v>973</v>
      </c>
      <c r="I169" s="10" t="s">
        <v>974</v>
      </c>
      <c r="J169" s="10"/>
      <c r="K169" s="9"/>
      <c r="L169" s="11">
        <f>HYPERLINK(N169,M169)</f>
        <v>1183</v>
      </c>
      <c r="M169" s="2">
        <v>1183</v>
      </c>
      <c r="N169" s="1" t="str">
        <f>CONCATENATE("https://obr.org.uk/wp-content/uploads/2022/10/",M169,".jpg")</f>
        <v>https://obr.org.uk/wp-content/uploads/2022/10/1183.jpg</v>
      </c>
      <c r="O169" s="9"/>
      <c r="P169" s="10"/>
      <c r="Q169" s="10"/>
      <c r="R169" s="14"/>
      <c r="S169" s="20"/>
      <c r="T169" s="20"/>
      <c r="U169" s="14"/>
      <c r="V169" s="14"/>
      <c r="W169" s="14"/>
      <c r="X169" s="14"/>
      <c r="Y169" s="14"/>
      <c r="Z169" s="14"/>
      <c r="AA169" s="14"/>
      <c r="AB169" s="14"/>
      <c r="AC169" s="14"/>
      <c r="AD169" s="14"/>
      <c r="AE169" s="14"/>
      <c r="AF169" s="14"/>
      <c r="AG169" s="14"/>
      <c r="AH169" s="14"/>
      <c r="AI169" s="14"/>
      <c r="AJ169" s="14"/>
      <c r="AK169" s="14"/>
      <c r="AL169" s="14"/>
      <c r="AM169" s="14"/>
      <c r="AN169" s="14"/>
    </row>
    <row r="170" spans="1:40" ht="12.75" customHeight="1" x14ac:dyDescent="0.2">
      <c r="A170" s="8" t="s">
        <v>975</v>
      </c>
      <c r="B170" s="23"/>
      <c r="C170" s="52"/>
      <c r="D170" s="9" t="s">
        <v>912</v>
      </c>
      <c r="E170" s="10" t="s">
        <v>971</v>
      </c>
      <c r="F170" s="10" t="s">
        <v>972</v>
      </c>
      <c r="G170" s="9">
        <v>1913</v>
      </c>
      <c r="H170" s="10" t="s">
        <v>976</v>
      </c>
      <c r="I170" s="10" t="s">
        <v>977</v>
      </c>
      <c r="J170" s="10"/>
      <c r="K170" s="9"/>
      <c r="L170" s="11">
        <f>HYPERLINK(N170,M170)</f>
        <v>1184</v>
      </c>
      <c r="M170" s="2">
        <v>1184</v>
      </c>
      <c r="N170" s="1" t="str">
        <f>CONCATENATE("https://obr.org.uk/wp-content/uploads/2022/10/",M170,".jpg")</f>
        <v>https://obr.org.uk/wp-content/uploads/2022/10/1184.jpg</v>
      </c>
      <c r="O170" s="9"/>
      <c r="P170" s="61"/>
      <c r="Q170" s="10"/>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row>
    <row r="171" spans="1:40" ht="12.75" customHeight="1" x14ac:dyDescent="0.2">
      <c r="A171" s="7" t="s">
        <v>930</v>
      </c>
      <c r="B171" s="23" t="s">
        <v>696</v>
      </c>
      <c r="C171" s="10" t="s">
        <v>931</v>
      </c>
      <c r="D171" s="49" t="s">
        <v>912</v>
      </c>
      <c r="E171" s="48" t="s">
        <v>932</v>
      </c>
      <c r="F171" s="47">
        <v>1</v>
      </c>
      <c r="G171" s="9">
        <v>1747</v>
      </c>
      <c r="H171" s="10" t="s">
        <v>933</v>
      </c>
      <c r="I171" s="48" t="s">
        <v>934</v>
      </c>
      <c r="J171" s="49" t="s">
        <v>50</v>
      </c>
      <c r="K171" s="49" t="s">
        <v>34</v>
      </c>
      <c r="L171" s="11">
        <f>HYPERLINK(N171,M171)</f>
        <v>638</v>
      </c>
      <c r="M171" s="2">
        <v>638</v>
      </c>
      <c r="N171" s="1" t="str">
        <f>CONCATENATE("https://obr.org.uk/wp-content/uploads/2022/04/",M171,".jpg")</f>
        <v>https://obr.org.uk/wp-content/uploads/2022/04/638.jpg</v>
      </c>
      <c r="O171" s="9"/>
      <c r="P171" s="13" t="s">
        <v>935</v>
      </c>
      <c r="Q171" s="10"/>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row>
    <row r="172" spans="1:40" ht="12.75" customHeight="1" x14ac:dyDescent="0.2">
      <c r="A172" s="7" t="s">
        <v>936</v>
      </c>
      <c r="B172" s="23" t="s">
        <v>696</v>
      </c>
      <c r="C172" s="10" t="s">
        <v>931</v>
      </c>
      <c r="D172" s="49" t="s">
        <v>912</v>
      </c>
      <c r="E172" s="48" t="s">
        <v>932</v>
      </c>
      <c r="F172" s="47">
        <v>1</v>
      </c>
      <c r="G172" s="9">
        <v>1747</v>
      </c>
      <c r="H172" s="10" t="s">
        <v>937</v>
      </c>
      <c r="I172" s="48" t="s">
        <v>938</v>
      </c>
      <c r="J172" s="49" t="s">
        <v>24</v>
      </c>
      <c r="K172" s="49" t="s">
        <v>34</v>
      </c>
      <c r="L172" s="11">
        <f>HYPERLINK(N172,M172)</f>
        <v>639</v>
      </c>
      <c r="M172" s="2">
        <v>639</v>
      </c>
      <c r="N172" s="1" t="str">
        <f>CONCATENATE("https://obr.org.uk/wp-content/uploads/2022/04/",M172,".jpg")</f>
        <v>https://obr.org.uk/wp-content/uploads/2022/04/639.jpg</v>
      </c>
      <c r="O172" s="9"/>
      <c r="P172" s="13" t="s">
        <v>935</v>
      </c>
      <c r="Q172" s="10"/>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row>
    <row r="173" spans="1:40" ht="12.75" customHeight="1" x14ac:dyDescent="0.2">
      <c r="A173" s="7" t="s">
        <v>917</v>
      </c>
      <c r="B173" s="23" t="s">
        <v>696</v>
      </c>
      <c r="C173" s="48" t="s">
        <v>918</v>
      </c>
      <c r="D173" s="49" t="s">
        <v>912</v>
      </c>
      <c r="E173" s="48" t="s">
        <v>919</v>
      </c>
      <c r="F173" s="47" t="s">
        <v>920</v>
      </c>
      <c r="G173" s="9">
        <v>2002</v>
      </c>
      <c r="H173" s="10" t="s">
        <v>921</v>
      </c>
      <c r="I173" s="48" t="s">
        <v>922</v>
      </c>
      <c r="J173" s="49" t="s">
        <v>141</v>
      </c>
      <c r="K173" s="49" t="s">
        <v>34</v>
      </c>
      <c r="L173" s="11">
        <f>HYPERLINK(N173,M173)</f>
        <v>636</v>
      </c>
      <c r="M173" s="2">
        <v>636</v>
      </c>
      <c r="N173" s="1" t="str">
        <f>CONCATENATE("https://obr.org.uk/wp-content/uploads/2022/04/",M173,".jpg")</f>
        <v>https://obr.org.uk/wp-content/uploads/2022/04/636.jpg</v>
      </c>
      <c r="O173" s="9"/>
      <c r="P173" s="49"/>
      <c r="Q173" s="10"/>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row>
    <row r="174" spans="1:40" ht="12.75" customHeight="1" x14ac:dyDescent="0.2">
      <c r="A174" s="7" t="s">
        <v>939</v>
      </c>
      <c r="B174" s="23" t="s">
        <v>696</v>
      </c>
      <c r="C174" s="48" t="s">
        <v>940</v>
      </c>
      <c r="D174" s="49" t="s">
        <v>912</v>
      </c>
      <c r="E174" s="48" t="s">
        <v>941</v>
      </c>
      <c r="F174" s="47" t="s">
        <v>942</v>
      </c>
      <c r="G174" s="9">
        <v>1820</v>
      </c>
      <c r="H174" s="10" t="s">
        <v>943</v>
      </c>
      <c r="I174" s="48" t="s">
        <v>944</v>
      </c>
      <c r="J174" s="49" t="s">
        <v>50</v>
      </c>
      <c r="K174" s="49" t="s">
        <v>34</v>
      </c>
      <c r="L174" s="11">
        <f>HYPERLINK(N174,M174)</f>
        <v>640</v>
      </c>
      <c r="M174" s="2">
        <v>640</v>
      </c>
      <c r="N174" s="1" t="str">
        <f>CONCATENATE("https://obr.org.uk/wp-content/uploads/2022/04/",M174,".jpg")</f>
        <v>https://obr.org.uk/wp-content/uploads/2022/04/640.jpg</v>
      </c>
      <c r="O174" s="9"/>
      <c r="P174" s="13" t="s">
        <v>945</v>
      </c>
      <c r="Q174" s="10" t="s">
        <v>946</v>
      </c>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row>
    <row r="175" spans="1:40" ht="12.75" customHeight="1" x14ac:dyDescent="0.2">
      <c r="A175" s="7" t="s">
        <v>910</v>
      </c>
      <c r="B175" s="23" t="s">
        <v>696</v>
      </c>
      <c r="C175" s="48" t="s">
        <v>911</v>
      </c>
      <c r="D175" s="49" t="s">
        <v>912</v>
      </c>
      <c r="E175" s="48" t="s">
        <v>245</v>
      </c>
      <c r="F175" s="47" t="s">
        <v>913</v>
      </c>
      <c r="G175" s="9">
        <v>1924</v>
      </c>
      <c r="H175" s="10" t="s">
        <v>914</v>
      </c>
      <c r="I175" s="48" t="s">
        <v>915</v>
      </c>
      <c r="J175" s="49" t="s">
        <v>50</v>
      </c>
      <c r="K175" s="49" t="s">
        <v>34</v>
      </c>
      <c r="L175" s="11">
        <f>HYPERLINK(N175,M175)</f>
        <v>635</v>
      </c>
      <c r="M175" s="2">
        <v>635</v>
      </c>
      <c r="N175" s="1" t="str">
        <f>CONCATENATE("https://obr.org.uk/wp-content/uploads/2022/04/",M175,".jpg")</f>
        <v>https://obr.org.uk/wp-content/uploads/2022/04/635.jpg</v>
      </c>
      <c r="O175" s="9"/>
      <c r="P175" s="49"/>
      <c r="Q175" s="10" t="s">
        <v>916</v>
      </c>
      <c r="R175" s="58"/>
      <c r="S175" s="14"/>
      <c r="T175" s="14"/>
      <c r="U175" s="14"/>
      <c r="V175" s="14"/>
      <c r="W175" s="14"/>
      <c r="X175" s="14"/>
      <c r="Y175" s="14"/>
      <c r="Z175" s="14"/>
      <c r="AA175" s="14"/>
      <c r="AB175" s="14"/>
      <c r="AC175" s="14"/>
      <c r="AD175" s="14"/>
      <c r="AE175" s="14"/>
      <c r="AF175" s="14"/>
      <c r="AG175" s="14"/>
      <c r="AH175" s="14"/>
      <c r="AI175" s="14"/>
      <c r="AJ175" s="14"/>
      <c r="AK175" s="14"/>
      <c r="AL175" s="14"/>
      <c r="AM175" s="14"/>
      <c r="AN175" s="14"/>
    </row>
    <row r="176" spans="1:40" ht="12.75" customHeight="1" x14ac:dyDescent="0.2">
      <c r="A176" s="7" t="s">
        <v>923</v>
      </c>
      <c r="B176" s="23" t="s">
        <v>696</v>
      </c>
      <c r="C176" s="48" t="s">
        <v>924</v>
      </c>
      <c r="D176" s="49" t="s">
        <v>912</v>
      </c>
      <c r="E176" s="48" t="s">
        <v>245</v>
      </c>
      <c r="F176" s="47" t="s">
        <v>925</v>
      </c>
      <c r="G176" s="9">
        <v>1709</v>
      </c>
      <c r="H176" s="10" t="s">
        <v>926</v>
      </c>
      <c r="I176" s="48" t="s">
        <v>927</v>
      </c>
      <c r="J176" s="49" t="s">
        <v>50</v>
      </c>
      <c r="K176" s="49" t="s">
        <v>34</v>
      </c>
      <c r="L176" s="11">
        <f>HYPERLINK(N176,M176)</f>
        <v>637</v>
      </c>
      <c r="M176" s="2">
        <v>637</v>
      </c>
      <c r="N176" s="1" t="str">
        <f>CONCATENATE("https://obr.org.uk/wp-content/uploads/2022/04/",M176,".jpg")</f>
        <v>https://obr.org.uk/wp-content/uploads/2022/04/637.jpg</v>
      </c>
      <c r="O176" s="9"/>
      <c r="P176" s="13" t="s">
        <v>928</v>
      </c>
      <c r="Q176" s="10" t="s">
        <v>929</v>
      </c>
      <c r="R176" s="59"/>
      <c r="S176" s="60"/>
      <c r="T176" s="14"/>
      <c r="U176" s="14"/>
      <c r="V176" s="14"/>
      <c r="W176" s="14"/>
      <c r="X176" s="14"/>
      <c r="Y176" s="14"/>
      <c r="Z176" s="14"/>
      <c r="AA176" s="14"/>
      <c r="AB176" s="14"/>
      <c r="AC176" s="14"/>
      <c r="AD176" s="14"/>
      <c r="AE176" s="14"/>
      <c r="AF176" s="14"/>
      <c r="AG176" s="14"/>
      <c r="AH176" s="14"/>
      <c r="AI176" s="14"/>
      <c r="AJ176" s="14"/>
      <c r="AK176" s="14"/>
      <c r="AL176" s="14"/>
      <c r="AM176" s="14"/>
      <c r="AN176" s="14"/>
    </row>
    <row r="177" spans="1:40" ht="12.75" customHeight="1" x14ac:dyDescent="0.2">
      <c r="A177" s="8" t="s">
        <v>965</v>
      </c>
      <c r="B177" s="23"/>
      <c r="C177" s="52"/>
      <c r="D177" s="9" t="s">
        <v>912</v>
      </c>
      <c r="E177" s="10" t="s">
        <v>966</v>
      </c>
      <c r="F177" s="10" t="s">
        <v>967</v>
      </c>
      <c r="G177" s="9">
        <v>1793</v>
      </c>
      <c r="H177" s="10" t="s">
        <v>968</v>
      </c>
      <c r="I177" s="8"/>
      <c r="J177" s="10"/>
      <c r="K177" s="9"/>
      <c r="L177" s="11">
        <f>HYPERLINK(N177,M177)</f>
        <v>1179</v>
      </c>
      <c r="M177" s="2">
        <v>1179</v>
      </c>
      <c r="N177" s="1" t="str">
        <f>CONCATENATE("https://obr.org.uk/wp-content/uploads/2022/10/",M177,".jpg")</f>
        <v>https://obr.org.uk/wp-content/uploads/2022/10/1179.jpg</v>
      </c>
      <c r="O177" s="9"/>
      <c r="P177" s="8"/>
      <c r="Q177" s="10" t="s">
        <v>969</v>
      </c>
      <c r="R177" s="59"/>
      <c r="S177" s="14"/>
      <c r="T177" s="14"/>
      <c r="U177" s="14"/>
      <c r="V177" s="14"/>
      <c r="W177" s="14"/>
      <c r="X177" s="14"/>
      <c r="Y177" s="14"/>
      <c r="Z177" s="14"/>
      <c r="AA177" s="14"/>
      <c r="AB177" s="14"/>
      <c r="AC177" s="14"/>
      <c r="AD177" s="14"/>
      <c r="AE177" s="14"/>
      <c r="AF177" s="14"/>
      <c r="AG177" s="14"/>
      <c r="AH177" s="14"/>
      <c r="AI177" s="14"/>
      <c r="AJ177" s="14"/>
      <c r="AK177" s="14"/>
      <c r="AL177" s="14"/>
      <c r="AM177" s="14"/>
      <c r="AN177" s="14"/>
    </row>
    <row r="178" spans="1:40" ht="12.75" customHeight="1" x14ac:dyDescent="0.2">
      <c r="A178" s="7" t="s">
        <v>947</v>
      </c>
      <c r="B178" s="23" t="s">
        <v>696</v>
      </c>
      <c r="C178" s="48" t="s">
        <v>948</v>
      </c>
      <c r="D178" s="49" t="s">
        <v>912</v>
      </c>
      <c r="E178" s="48" t="s">
        <v>949</v>
      </c>
      <c r="F178" s="10">
        <v>18</v>
      </c>
      <c r="G178" s="9">
        <v>1701</v>
      </c>
      <c r="H178" s="10" t="s">
        <v>950</v>
      </c>
      <c r="I178" s="48" t="s">
        <v>951</v>
      </c>
      <c r="J178" s="9" t="s">
        <v>50</v>
      </c>
      <c r="K178" s="9" t="s">
        <v>34</v>
      </c>
      <c r="L178" s="11">
        <f>HYPERLINK(N178,M178)</f>
        <v>641</v>
      </c>
      <c r="M178" s="2">
        <v>641</v>
      </c>
      <c r="N178" s="1" t="str">
        <f>CONCATENATE("https://obr.org.uk/wp-content/uploads/2022/04/",M178,".jpg")</f>
        <v>https://obr.org.uk/wp-content/uploads/2022/04/641.jpg</v>
      </c>
      <c r="O178" s="9"/>
      <c r="P178" s="13" t="s">
        <v>952</v>
      </c>
      <c r="Q178" s="10"/>
      <c r="R178" s="59"/>
      <c r="S178" s="14"/>
      <c r="T178" s="14"/>
      <c r="U178" s="14"/>
      <c r="V178" s="14"/>
      <c r="W178" s="14"/>
      <c r="X178" s="14"/>
      <c r="Y178" s="14"/>
      <c r="Z178" s="14"/>
      <c r="AA178" s="14"/>
      <c r="AB178" s="14"/>
      <c r="AC178" s="14"/>
      <c r="AD178" s="14"/>
      <c r="AE178" s="14"/>
      <c r="AF178" s="14"/>
      <c r="AG178" s="14"/>
      <c r="AH178" s="14"/>
      <c r="AI178" s="14"/>
      <c r="AJ178" s="14"/>
      <c r="AK178" s="14"/>
      <c r="AL178" s="14"/>
      <c r="AM178" s="14"/>
      <c r="AN178" s="14"/>
    </row>
    <row r="179" spans="1:40" ht="12.75" customHeight="1" x14ac:dyDescent="0.2">
      <c r="A179" s="8" t="s">
        <v>953</v>
      </c>
      <c r="B179" s="1" t="s">
        <v>691</v>
      </c>
      <c r="C179" s="8"/>
      <c r="D179" s="2" t="s">
        <v>912</v>
      </c>
      <c r="F179" s="40" t="s">
        <v>954</v>
      </c>
      <c r="G179" s="2">
        <v>1825</v>
      </c>
      <c r="H179" s="40" t="s">
        <v>955</v>
      </c>
      <c r="I179" s="1" t="s">
        <v>956</v>
      </c>
      <c r="J179" s="1" t="s">
        <v>141</v>
      </c>
      <c r="L179" s="11"/>
      <c r="P179" s="13" t="s">
        <v>957</v>
      </c>
      <c r="Q179" s="40" t="s">
        <v>694</v>
      </c>
      <c r="R179" s="59"/>
      <c r="S179" s="14"/>
      <c r="T179" s="14"/>
      <c r="U179" s="14"/>
      <c r="V179" s="14"/>
      <c r="W179" s="14"/>
      <c r="X179" s="14"/>
      <c r="Y179" s="14"/>
      <c r="Z179" s="14"/>
      <c r="AA179" s="14"/>
      <c r="AB179" s="14"/>
      <c r="AC179" s="14"/>
      <c r="AD179" s="14"/>
      <c r="AE179" s="14"/>
      <c r="AF179" s="14"/>
      <c r="AG179" s="14"/>
      <c r="AH179" s="14"/>
      <c r="AI179" s="14"/>
      <c r="AJ179" s="14"/>
      <c r="AK179" s="14"/>
      <c r="AL179" s="14"/>
      <c r="AM179" s="14"/>
      <c r="AN179" s="14"/>
    </row>
    <row r="180" spans="1:40" ht="12.75" customHeight="1" x14ac:dyDescent="0.2">
      <c r="A180" s="8" t="s">
        <v>958</v>
      </c>
      <c r="B180" s="1" t="s">
        <v>691</v>
      </c>
      <c r="C180" s="8"/>
      <c r="D180" s="2" t="s">
        <v>912</v>
      </c>
      <c r="F180" s="40" t="s">
        <v>954</v>
      </c>
      <c r="G180" s="2">
        <v>1827</v>
      </c>
      <c r="H180" s="40" t="s">
        <v>959</v>
      </c>
      <c r="I180" s="1" t="s">
        <v>960</v>
      </c>
      <c r="J180" s="1" t="s">
        <v>141</v>
      </c>
      <c r="L180" s="11"/>
      <c r="P180" s="13" t="s">
        <v>957</v>
      </c>
      <c r="Q180" s="40" t="s">
        <v>694</v>
      </c>
      <c r="R180" s="59"/>
      <c r="S180" s="14"/>
      <c r="T180" s="14"/>
      <c r="U180" s="14"/>
      <c r="V180" s="14"/>
      <c r="W180" s="14"/>
      <c r="X180" s="14"/>
      <c r="Y180" s="14"/>
      <c r="Z180" s="14"/>
      <c r="AA180" s="14"/>
      <c r="AB180" s="14"/>
      <c r="AC180" s="14"/>
      <c r="AD180" s="14"/>
      <c r="AE180" s="14"/>
      <c r="AF180" s="14"/>
      <c r="AG180" s="14"/>
      <c r="AH180" s="14"/>
      <c r="AI180" s="14"/>
      <c r="AJ180" s="14"/>
      <c r="AK180" s="14"/>
      <c r="AL180" s="14"/>
      <c r="AM180" s="14"/>
      <c r="AN180" s="14"/>
    </row>
    <row r="181" spans="1:40" ht="12.75" customHeight="1" x14ac:dyDescent="0.2">
      <c r="A181" s="8" t="s">
        <v>961</v>
      </c>
      <c r="B181" s="1" t="s">
        <v>691</v>
      </c>
      <c r="C181" s="8"/>
      <c r="D181" s="2" t="s">
        <v>912</v>
      </c>
      <c r="F181" s="40" t="s">
        <v>954</v>
      </c>
      <c r="G181" s="2">
        <v>1886</v>
      </c>
      <c r="H181" s="40">
        <v>1886</v>
      </c>
      <c r="I181" s="1" t="s">
        <v>962</v>
      </c>
      <c r="J181" s="1" t="s">
        <v>963</v>
      </c>
      <c r="L181" s="11"/>
      <c r="P181" s="13" t="s">
        <v>957</v>
      </c>
      <c r="Q181" s="1" t="s">
        <v>964</v>
      </c>
      <c r="R181" s="59"/>
      <c r="S181" s="14"/>
      <c r="T181" s="14"/>
      <c r="U181" s="14"/>
      <c r="V181" s="14"/>
      <c r="W181" s="14"/>
      <c r="X181" s="14"/>
      <c r="Y181" s="14"/>
      <c r="Z181" s="14"/>
      <c r="AA181" s="14"/>
      <c r="AB181" s="14"/>
      <c r="AC181" s="14"/>
      <c r="AD181" s="14"/>
      <c r="AE181" s="14"/>
      <c r="AF181" s="14"/>
      <c r="AG181" s="14"/>
      <c r="AH181" s="14"/>
      <c r="AI181" s="14"/>
      <c r="AJ181" s="14"/>
      <c r="AK181" s="14"/>
      <c r="AL181" s="14"/>
      <c r="AM181" s="14"/>
      <c r="AN181" s="14"/>
    </row>
    <row r="182" spans="1:40" ht="12.75" customHeight="1" x14ac:dyDescent="0.2">
      <c r="A182" s="8" t="s">
        <v>978</v>
      </c>
      <c r="B182" s="23" t="s">
        <v>17</v>
      </c>
      <c r="C182" s="52" t="s">
        <v>979</v>
      </c>
      <c r="D182" s="9" t="s">
        <v>980</v>
      </c>
      <c r="E182" s="10"/>
      <c r="F182" s="10" t="s">
        <v>981</v>
      </c>
      <c r="G182" s="9">
        <v>1615</v>
      </c>
      <c r="H182" s="10" t="s">
        <v>982</v>
      </c>
      <c r="I182" s="10" t="s">
        <v>983</v>
      </c>
      <c r="J182" s="10" t="s">
        <v>141</v>
      </c>
      <c r="K182" s="9" t="s">
        <v>34</v>
      </c>
      <c r="L182" s="11">
        <f>HYPERLINK(N182,M182)</f>
        <v>1180</v>
      </c>
      <c r="M182" s="2">
        <v>1180</v>
      </c>
      <c r="N182" s="1" t="str">
        <f>CONCATENATE("https://obr.org.uk/wp-content/uploads/2022/10/",M182,".jpg")</f>
        <v>https://obr.org.uk/wp-content/uploads/2022/10/1180.jpg</v>
      </c>
      <c r="O182" s="9"/>
      <c r="P182" s="13" t="s">
        <v>984</v>
      </c>
      <c r="Q182" s="10"/>
      <c r="R182" s="59"/>
      <c r="S182" s="15"/>
      <c r="T182" s="15"/>
      <c r="U182" s="15"/>
      <c r="V182" s="15"/>
      <c r="W182" s="14"/>
      <c r="X182" s="14"/>
      <c r="Y182" s="14"/>
      <c r="Z182" s="14"/>
      <c r="AA182" s="14"/>
      <c r="AB182" s="14"/>
      <c r="AC182" s="14"/>
      <c r="AD182" s="14"/>
      <c r="AE182" s="14"/>
      <c r="AF182" s="14"/>
      <c r="AG182" s="14"/>
      <c r="AH182" s="14"/>
      <c r="AI182" s="14"/>
      <c r="AJ182" s="14"/>
      <c r="AK182" s="14"/>
      <c r="AL182" s="14"/>
      <c r="AM182" s="14"/>
      <c r="AN182" s="14"/>
    </row>
    <row r="183" spans="1:40" ht="12.75" customHeight="1" x14ac:dyDescent="0.2">
      <c r="A183" s="8" t="s">
        <v>1121</v>
      </c>
      <c r="B183" s="8" t="s">
        <v>1052</v>
      </c>
      <c r="C183" s="23" t="s">
        <v>1122</v>
      </c>
      <c r="D183" s="69" t="s">
        <v>987</v>
      </c>
      <c r="E183" s="23" t="s">
        <v>1123</v>
      </c>
      <c r="F183" s="23" t="s">
        <v>1124</v>
      </c>
      <c r="G183" s="69">
        <v>1911</v>
      </c>
      <c r="H183" s="23" t="s">
        <v>1125</v>
      </c>
      <c r="I183" s="23" t="s">
        <v>1126</v>
      </c>
      <c r="J183" s="23" t="s">
        <v>50</v>
      </c>
      <c r="K183" s="69" t="s">
        <v>1089</v>
      </c>
      <c r="L183" s="11">
        <f>HYPERLINK(N183,M183)</f>
        <v>1540</v>
      </c>
      <c r="M183" s="2">
        <v>1540</v>
      </c>
      <c r="N183" s="1" t="str">
        <f>CONCATENATE("https://obr.org.uk/wp-content/uploads/2024/11/",M183,".jpg")</f>
        <v>https://obr.org.uk/wp-content/uploads/2024/11/1540.jpg</v>
      </c>
      <c r="P183" s="8"/>
      <c r="Q183" s="23"/>
      <c r="R183" s="59"/>
      <c r="S183" s="14"/>
      <c r="T183" s="14"/>
      <c r="U183" s="14"/>
      <c r="V183" s="14"/>
      <c r="W183" s="14"/>
      <c r="X183" s="14"/>
      <c r="Y183" s="14"/>
      <c r="Z183" s="14"/>
      <c r="AA183" s="14"/>
      <c r="AB183" s="14"/>
      <c r="AC183" s="14"/>
      <c r="AD183" s="14"/>
      <c r="AE183" s="14"/>
      <c r="AF183" s="14"/>
      <c r="AG183" s="14"/>
      <c r="AH183" s="14"/>
      <c r="AI183" s="14"/>
      <c r="AJ183" s="14"/>
      <c r="AK183" s="14"/>
      <c r="AL183" s="14"/>
      <c r="AM183" s="14"/>
      <c r="AN183" s="14"/>
    </row>
    <row r="184" spans="1:40" ht="12.75" customHeight="1" x14ac:dyDescent="0.2">
      <c r="A184" s="8" t="s">
        <v>1206</v>
      </c>
      <c r="B184" s="8" t="s">
        <v>1052</v>
      </c>
      <c r="C184" s="70" t="s">
        <v>1207</v>
      </c>
      <c r="D184" s="71" t="s">
        <v>987</v>
      </c>
      <c r="E184" s="70" t="s">
        <v>1123</v>
      </c>
      <c r="F184" s="70" t="s">
        <v>1208</v>
      </c>
      <c r="G184" s="71">
        <v>1911</v>
      </c>
      <c r="H184" s="70" t="s">
        <v>1209</v>
      </c>
      <c r="I184" s="70" t="s">
        <v>1210</v>
      </c>
      <c r="J184" s="70" t="s">
        <v>50</v>
      </c>
      <c r="K184" s="71" t="s">
        <v>1089</v>
      </c>
      <c r="L184" s="11">
        <f>HYPERLINK(N184,M184)</f>
        <v>1557</v>
      </c>
      <c r="M184" s="2">
        <v>1557</v>
      </c>
      <c r="N184" s="1" t="str">
        <f>CONCATENATE("https://obr.org.uk/wp-content/uploads/2024/11/",M184,".jpg")</f>
        <v>https://obr.org.uk/wp-content/uploads/2024/11/1557.jpg</v>
      </c>
      <c r="O184" s="71"/>
      <c r="P184" s="8"/>
      <c r="R184" s="59"/>
      <c r="S184" s="14"/>
      <c r="T184" s="14"/>
      <c r="U184" s="14"/>
      <c r="V184" s="14"/>
      <c r="W184" s="14"/>
      <c r="X184" s="14"/>
      <c r="Y184" s="14"/>
      <c r="Z184" s="14"/>
      <c r="AA184" s="14"/>
      <c r="AB184" s="14"/>
      <c r="AC184" s="14"/>
      <c r="AD184" s="14"/>
      <c r="AE184" s="14"/>
      <c r="AF184" s="14"/>
      <c r="AG184" s="14"/>
      <c r="AH184" s="14"/>
      <c r="AI184" s="14"/>
      <c r="AJ184" s="14"/>
      <c r="AK184" s="14"/>
      <c r="AL184" s="14"/>
      <c r="AM184" s="14"/>
      <c r="AN184" s="14"/>
    </row>
    <row r="185" spans="1:40" ht="12.75" customHeight="1" x14ac:dyDescent="0.2">
      <c r="A185" s="8" t="s">
        <v>1143</v>
      </c>
      <c r="B185" s="8" t="s">
        <v>1052</v>
      </c>
      <c r="C185" s="23" t="s">
        <v>1144</v>
      </c>
      <c r="D185" s="69" t="s">
        <v>987</v>
      </c>
      <c r="E185" s="23" t="s">
        <v>1145</v>
      </c>
      <c r="F185" s="23" t="s">
        <v>1146</v>
      </c>
      <c r="G185" s="69">
        <v>2009</v>
      </c>
      <c r="H185" s="23" t="s">
        <v>1147</v>
      </c>
      <c r="I185" s="23" t="s">
        <v>1148</v>
      </c>
      <c r="J185" s="23" t="s">
        <v>43</v>
      </c>
      <c r="K185" s="69" t="s">
        <v>1089</v>
      </c>
      <c r="L185" s="11">
        <f>HYPERLINK(N185,M185)</f>
        <v>1544</v>
      </c>
      <c r="M185" s="2">
        <v>1544</v>
      </c>
      <c r="N185" s="1" t="str">
        <f>CONCATENATE("https://obr.org.uk/wp-content/uploads/2024/11/",M185,".jpg")</f>
        <v>https://obr.org.uk/wp-content/uploads/2024/11/1544.jpg</v>
      </c>
      <c r="P185" s="8"/>
      <c r="Q185" s="23"/>
      <c r="R185" s="59"/>
      <c r="S185" s="15"/>
      <c r="T185" s="15"/>
      <c r="U185" s="14"/>
      <c r="V185" s="14"/>
      <c r="W185" s="14"/>
      <c r="X185" s="14"/>
      <c r="Y185" s="14"/>
      <c r="Z185" s="14"/>
      <c r="AA185" s="14"/>
      <c r="AB185" s="14"/>
      <c r="AC185" s="14"/>
      <c r="AD185" s="14"/>
      <c r="AE185" s="14"/>
      <c r="AF185" s="14"/>
      <c r="AG185" s="14"/>
      <c r="AH185" s="14"/>
      <c r="AI185" s="14"/>
      <c r="AJ185" s="14"/>
      <c r="AK185" s="14"/>
      <c r="AL185" s="14"/>
      <c r="AM185" s="14"/>
      <c r="AN185" s="14"/>
    </row>
    <row r="186" spans="1:40" ht="12.75" customHeight="1" x14ac:dyDescent="0.2">
      <c r="A186" s="8" t="s">
        <v>1036</v>
      </c>
      <c r="B186" s="8" t="s">
        <v>17</v>
      </c>
      <c r="C186" s="23" t="s">
        <v>1037</v>
      </c>
      <c r="D186" s="9" t="s">
        <v>987</v>
      </c>
      <c r="E186" s="8" t="s">
        <v>1038</v>
      </c>
      <c r="F186" s="1">
        <v>12</v>
      </c>
      <c r="G186" s="2">
        <v>1884</v>
      </c>
      <c r="H186" s="1">
        <v>1884</v>
      </c>
      <c r="I186" s="8" t="s">
        <v>1039</v>
      </c>
      <c r="J186" s="8" t="s">
        <v>50</v>
      </c>
      <c r="K186" s="9" t="s">
        <v>34</v>
      </c>
      <c r="L186" s="11">
        <f>HYPERLINK(N186,M186)</f>
        <v>1477</v>
      </c>
      <c r="M186" s="2">
        <v>1477</v>
      </c>
      <c r="N186" s="1" t="str">
        <f>CONCATENATE("https://obr.org.uk/wp-content/uploads/2024/11/",M186,".jpg")</f>
        <v>https://obr.org.uk/wp-content/uploads/2024/11/1477.jpg</v>
      </c>
      <c r="R186" s="59"/>
      <c r="S186" s="14"/>
      <c r="T186" s="14"/>
      <c r="U186" s="14"/>
      <c r="V186" s="14"/>
      <c r="W186" s="14"/>
      <c r="X186" s="14"/>
      <c r="Y186" s="14"/>
      <c r="Z186" s="14"/>
      <c r="AA186" s="14"/>
      <c r="AB186" s="14"/>
      <c r="AC186" s="14"/>
      <c r="AD186" s="14"/>
      <c r="AE186" s="14"/>
      <c r="AF186" s="14"/>
      <c r="AG186" s="14"/>
      <c r="AH186" s="14"/>
      <c r="AI186" s="14"/>
      <c r="AJ186" s="14"/>
      <c r="AK186" s="14"/>
      <c r="AL186" s="14"/>
      <c r="AM186" s="14"/>
      <c r="AN186" s="14"/>
    </row>
    <row r="187" spans="1:40" ht="12.75" customHeight="1" x14ac:dyDescent="0.2">
      <c r="A187" s="8" t="s">
        <v>985</v>
      </c>
      <c r="B187" s="23" t="s">
        <v>899</v>
      </c>
      <c r="C187" s="36" t="s">
        <v>986</v>
      </c>
      <c r="D187" s="56" t="s">
        <v>987</v>
      </c>
      <c r="E187" s="55" t="s">
        <v>720</v>
      </c>
      <c r="F187" s="62" t="s">
        <v>988</v>
      </c>
      <c r="G187" s="56">
        <v>1682</v>
      </c>
      <c r="H187" s="57" t="s">
        <v>989</v>
      </c>
      <c r="I187" s="55" t="s">
        <v>990</v>
      </c>
      <c r="J187" s="55" t="s">
        <v>50</v>
      </c>
      <c r="K187" s="56" t="s">
        <v>34</v>
      </c>
      <c r="L187" s="11">
        <f>HYPERLINK(N187,M187)</f>
        <v>1190</v>
      </c>
      <c r="M187" s="2">
        <v>1190</v>
      </c>
      <c r="N187" s="1" t="str">
        <f>CONCATENATE("https://obr.org.uk/wp-content/uploads/2022/10/",M187,".jpg")</f>
        <v>https://obr.org.uk/wp-content/uploads/2022/10/1190.jpg</v>
      </c>
      <c r="O187" s="51"/>
      <c r="P187" s="63">
        <v>1046487</v>
      </c>
      <c r="Q187" s="55"/>
      <c r="R187" s="59"/>
      <c r="S187" s="22"/>
      <c r="T187" s="19"/>
      <c r="U187" s="19"/>
      <c r="V187" s="19"/>
      <c r="W187" s="14"/>
      <c r="X187" s="14"/>
      <c r="Y187" s="14"/>
      <c r="Z187" s="14"/>
      <c r="AA187" s="14"/>
      <c r="AB187" s="14"/>
      <c r="AC187" s="14"/>
      <c r="AD187" s="14"/>
      <c r="AE187" s="14"/>
      <c r="AF187" s="14"/>
      <c r="AG187" s="14"/>
      <c r="AH187" s="14"/>
      <c r="AI187" s="14"/>
      <c r="AJ187" s="14"/>
      <c r="AK187" s="14"/>
      <c r="AL187" s="14"/>
      <c r="AM187" s="14"/>
      <c r="AN187" s="14"/>
    </row>
    <row r="188" spans="1:40" ht="12.75" customHeight="1" x14ac:dyDescent="0.2">
      <c r="A188" s="8" t="s">
        <v>991</v>
      </c>
      <c r="B188" s="23" t="s">
        <v>899</v>
      </c>
      <c r="C188" s="1" t="s">
        <v>992</v>
      </c>
      <c r="D188" s="56" t="s">
        <v>987</v>
      </c>
      <c r="E188" s="55" t="s">
        <v>720</v>
      </c>
      <c r="F188" s="62" t="s">
        <v>993</v>
      </c>
      <c r="G188" s="56">
        <v>1676</v>
      </c>
      <c r="H188" s="57" t="s">
        <v>994</v>
      </c>
      <c r="I188" s="55" t="s">
        <v>995</v>
      </c>
      <c r="J188" s="55" t="s">
        <v>50</v>
      </c>
      <c r="K188" s="56" t="s">
        <v>34</v>
      </c>
      <c r="L188" s="11">
        <f>HYPERLINK(N188,M188)</f>
        <v>1191</v>
      </c>
      <c r="M188" s="2">
        <v>1191</v>
      </c>
      <c r="N188" s="1" t="str">
        <f>CONCATENATE("https://obr.org.uk/wp-content/uploads/2022/10/",M188,".jpg")</f>
        <v>https://obr.org.uk/wp-content/uploads/2022/10/1191.jpg</v>
      </c>
      <c r="O188" s="51"/>
      <c r="P188" s="63">
        <v>1283135</v>
      </c>
      <c r="Q188" s="55"/>
      <c r="R188" s="59"/>
      <c r="S188" s="14"/>
      <c r="T188" s="14"/>
      <c r="U188" s="14"/>
      <c r="V188" s="14"/>
      <c r="W188" s="14"/>
      <c r="X188" s="14"/>
      <c r="Y188" s="14"/>
      <c r="Z188" s="14"/>
      <c r="AA188" s="14"/>
      <c r="AB188" s="14"/>
      <c r="AC188" s="14"/>
      <c r="AD188" s="14"/>
      <c r="AE188" s="14"/>
      <c r="AF188" s="14"/>
      <c r="AG188" s="14"/>
      <c r="AH188" s="14"/>
      <c r="AI188" s="14"/>
      <c r="AJ188" s="14"/>
      <c r="AK188" s="14"/>
      <c r="AL188" s="14"/>
      <c r="AM188" s="14"/>
      <c r="AN188" s="14"/>
    </row>
    <row r="189" spans="1:40" ht="12.75" customHeight="1" x14ac:dyDescent="0.2">
      <c r="A189" s="8" t="s">
        <v>1101</v>
      </c>
      <c r="B189" s="8" t="s">
        <v>1052</v>
      </c>
      <c r="C189" s="23" t="s">
        <v>1102</v>
      </c>
      <c r="D189" s="69" t="s">
        <v>987</v>
      </c>
      <c r="E189" s="23" t="s">
        <v>720</v>
      </c>
      <c r="F189" s="69">
        <v>13</v>
      </c>
      <c r="G189" s="69">
        <v>1681</v>
      </c>
      <c r="H189" s="23" t="s">
        <v>1103</v>
      </c>
      <c r="I189" s="23" t="s">
        <v>1104</v>
      </c>
      <c r="J189" s="23" t="s">
        <v>50</v>
      </c>
      <c r="K189" s="69" t="s">
        <v>1089</v>
      </c>
      <c r="L189" s="11">
        <f>HYPERLINK(N189,M189)</f>
        <v>1534</v>
      </c>
      <c r="M189" s="2">
        <v>1534</v>
      </c>
      <c r="N189" s="1" t="str">
        <f>CONCATENATE("https://obr.org.uk/wp-content/uploads/2024/11/",M189,".jpg")</f>
        <v>https://obr.org.uk/wp-content/uploads/2024/11/1534.jpg</v>
      </c>
      <c r="P189" s="13" t="s">
        <v>1045</v>
      </c>
      <c r="Q189" s="23" t="s">
        <v>1105</v>
      </c>
      <c r="R189" s="59"/>
      <c r="S189" s="14"/>
      <c r="T189" s="14"/>
      <c r="U189" s="14"/>
      <c r="V189" s="14"/>
      <c r="W189" s="14"/>
      <c r="X189" s="14"/>
      <c r="Y189" s="14"/>
      <c r="Z189" s="14"/>
      <c r="AA189" s="14"/>
      <c r="AB189" s="14"/>
      <c r="AC189" s="14"/>
      <c r="AD189" s="14"/>
      <c r="AE189" s="14"/>
      <c r="AF189" s="14"/>
      <c r="AG189" s="14"/>
      <c r="AH189" s="14"/>
      <c r="AI189" s="14"/>
      <c r="AJ189" s="14"/>
      <c r="AK189" s="14"/>
      <c r="AL189" s="14"/>
      <c r="AM189" s="14"/>
      <c r="AN189" s="14"/>
    </row>
    <row r="190" spans="1:40" ht="12.75" customHeight="1" x14ac:dyDescent="0.2">
      <c r="A190" s="8" t="s">
        <v>1170</v>
      </c>
      <c r="B190" s="8" t="s">
        <v>1052</v>
      </c>
      <c r="C190" s="23" t="s">
        <v>1171</v>
      </c>
      <c r="D190" s="69" t="s">
        <v>987</v>
      </c>
      <c r="E190" s="23" t="s">
        <v>845</v>
      </c>
      <c r="F190" s="23" t="s">
        <v>1172</v>
      </c>
      <c r="G190" s="69">
        <v>1996</v>
      </c>
      <c r="H190" s="23" t="s">
        <v>1173</v>
      </c>
      <c r="I190" s="23" t="s">
        <v>1174</v>
      </c>
      <c r="J190" s="23" t="s">
        <v>50</v>
      </c>
      <c r="K190" s="69" t="s">
        <v>1089</v>
      </c>
      <c r="L190" s="11">
        <f>HYPERLINK(N190,M190)</f>
        <v>1550</v>
      </c>
      <c r="M190" s="2">
        <v>1550</v>
      </c>
      <c r="N190" s="1" t="str">
        <f>CONCATENATE("https://obr.org.uk/wp-content/uploads/2024/11/",M190,".jpg")</f>
        <v>https://obr.org.uk/wp-content/uploads/2024/11/1550.jpg</v>
      </c>
      <c r="P190" s="8"/>
      <c r="Q190" s="23"/>
      <c r="R190" s="59"/>
      <c r="S190" s="14"/>
      <c r="T190" s="14"/>
      <c r="U190" s="14"/>
      <c r="V190" s="14"/>
      <c r="W190" s="14"/>
      <c r="X190" s="14"/>
      <c r="Y190" s="14"/>
      <c r="Z190" s="14"/>
      <c r="AA190" s="14"/>
      <c r="AB190" s="14"/>
      <c r="AC190" s="14"/>
      <c r="AD190" s="14"/>
      <c r="AE190" s="14"/>
      <c r="AF190" s="14"/>
      <c r="AG190" s="14"/>
      <c r="AH190" s="14"/>
      <c r="AI190" s="14"/>
      <c r="AJ190" s="14"/>
      <c r="AK190" s="14"/>
      <c r="AL190" s="14"/>
      <c r="AM190" s="14"/>
      <c r="AN190" s="14"/>
    </row>
    <row r="191" spans="1:40" ht="12.75" customHeight="1" x14ac:dyDescent="0.2">
      <c r="A191" s="8" t="s">
        <v>1084</v>
      </c>
      <c r="B191" s="8" t="s">
        <v>1052</v>
      </c>
      <c r="C191" s="23" t="s">
        <v>1085</v>
      </c>
      <c r="D191" s="69" t="s">
        <v>987</v>
      </c>
      <c r="E191" s="23" t="s">
        <v>1086</v>
      </c>
      <c r="F191" s="69">
        <v>4</v>
      </c>
      <c r="G191" s="69" t="s">
        <v>1087</v>
      </c>
      <c r="H191" s="23" t="s">
        <v>1088</v>
      </c>
      <c r="I191" s="23" t="s">
        <v>902</v>
      </c>
      <c r="J191" s="23" t="s">
        <v>50</v>
      </c>
      <c r="K191" s="69" t="s">
        <v>1089</v>
      </c>
      <c r="L191" s="11">
        <f>HYPERLINK(N191,M191)</f>
        <v>1531</v>
      </c>
      <c r="M191" s="2">
        <v>1531</v>
      </c>
      <c r="N191" s="1" t="str">
        <f>CONCATENATE("https://obr.org.uk/wp-content/uploads/2024/11/",M191,".jpg")</f>
        <v>https://obr.org.uk/wp-content/uploads/2024/11/1531.jpg</v>
      </c>
      <c r="P191" s="8"/>
      <c r="Q191" s="23"/>
      <c r="R191" s="59"/>
      <c r="S191" s="14"/>
      <c r="T191" s="14"/>
      <c r="U191" s="14"/>
      <c r="V191" s="14"/>
      <c r="W191" s="14"/>
      <c r="X191" s="14"/>
      <c r="Y191" s="14"/>
      <c r="Z191" s="14"/>
      <c r="AA191" s="14"/>
      <c r="AB191" s="14"/>
      <c r="AC191" s="14"/>
      <c r="AD191" s="14"/>
      <c r="AE191" s="14"/>
      <c r="AF191" s="14"/>
      <c r="AG191" s="14"/>
      <c r="AH191" s="14"/>
      <c r="AI191" s="14"/>
      <c r="AJ191" s="14"/>
      <c r="AK191" s="14"/>
      <c r="AL191" s="14"/>
      <c r="AM191" s="14"/>
      <c r="AN191" s="14"/>
    </row>
    <row r="192" spans="1:40" ht="12.75" customHeight="1" x14ac:dyDescent="0.2">
      <c r="A192" s="8" t="s">
        <v>1090</v>
      </c>
      <c r="B192" s="8" t="s">
        <v>1052</v>
      </c>
      <c r="C192" s="23" t="s">
        <v>1091</v>
      </c>
      <c r="D192" s="69" t="s">
        <v>987</v>
      </c>
      <c r="E192" s="23" t="s">
        <v>1092</v>
      </c>
      <c r="F192" s="69">
        <v>4</v>
      </c>
      <c r="G192" s="69">
        <v>1899</v>
      </c>
      <c r="H192" s="23" t="s">
        <v>1093</v>
      </c>
      <c r="I192" s="23" t="s">
        <v>1094</v>
      </c>
      <c r="J192" s="23" t="s">
        <v>43</v>
      </c>
      <c r="K192" s="69" t="s">
        <v>1089</v>
      </c>
      <c r="L192" s="11">
        <f>HYPERLINK(N192,M192)</f>
        <v>1532</v>
      </c>
      <c r="M192" s="2">
        <v>1532</v>
      </c>
      <c r="N192" s="1" t="str">
        <f>CONCATENATE("https://obr.org.uk/wp-content/uploads/2024/11/",M192,".jpg")</f>
        <v>https://obr.org.uk/wp-content/uploads/2024/11/1532.jpg</v>
      </c>
      <c r="P192" s="8"/>
      <c r="Q192" s="23"/>
      <c r="R192" s="59"/>
      <c r="S192" s="14"/>
      <c r="T192" s="14"/>
      <c r="U192" s="14"/>
      <c r="V192" s="14"/>
      <c r="W192" s="14"/>
      <c r="X192" s="14"/>
      <c r="Y192" s="14"/>
      <c r="Z192" s="14"/>
      <c r="AA192" s="14"/>
      <c r="AB192" s="14"/>
      <c r="AC192" s="14"/>
      <c r="AD192" s="14"/>
      <c r="AE192" s="14"/>
      <c r="AF192" s="14"/>
      <c r="AG192" s="14"/>
      <c r="AH192" s="14"/>
      <c r="AI192" s="14"/>
      <c r="AJ192" s="14"/>
      <c r="AK192" s="14"/>
      <c r="AL192" s="14"/>
      <c r="AM192" s="14"/>
      <c r="AN192" s="14"/>
    </row>
    <row r="193" spans="1:40" ht="12.75" customHeight="1" x14ac:dyDescent="0.2">
      <c r="A193" s="8" t="s">
        <v>1110</v>
      </c>
      <c r="B193" s="8" t="s">
        <v>1052</v>
      </c>
      <c r="C193" s="23" t="s">
        <v>1111</v>
      </c>
      <c r="D193" s="69" t="s">
        <v>987</v>
      </c>
      <c r="E193" s="23" t="s">
        <v>1112</v>
      </c>
      <c r="F193" s="69">
        <v>109</v>
      </c>
      <c r="G193" s="69">
        <v>2014</v>
      </c>
      <c r="H193" s="52">
        <v>2014</v>
      </c>
      <c r="I193" s="23" t="s">
        <v>1113</v>
      </c>
      <c r="J193" s="23" t="s">
        <v>50</v>
      </c>
      <c r="K193" s="69" t="s">
        <v>1089</v>
      </c>
      <c r="L193" s="11">
        <f>HYPERLINK(N193,M193)</f>
        <v>1536</v>
      </c>
      <c r="M193" s="2">
        <v>1536</v>
      </c>
      <c r="N193" s="1" t="str">
        <f>CONCATENATE("https://obr.org.uk/wp-content/uploads/2024/11/",M193,".jpg")</f>
        <v>https://obr.org.uk/wp-content/uploads/2024/11/1536.jpg</v>
      </c>
      <c r="P193" s="8"/>
      <c r="Q193" s="23" t="s">
        <v>1114</v>
      </c>
      <c r="R193" s="59"/>
      <c r="S193" s="15"/>
      <c r="T193" s="15"/>
      <c r="U193" s="15"/>
      <c r="V193" s="15"/>
      <c r="W193" s="14"/>
      <c r="X193" s="14"/>
      <c r="Y193" s="14"/>
      <c r="Z193" s="14"/>
      <c r="AA193" s="14"/>
      <c r="AB193" s="14"/>
      <c r="AC193" s="14"/>
      <c r="AD193" s="14"/>
      <c r="AE193" s="14"/>
      <c r="AF193" s="14"/>
      <c r="AG193" s="14"/>
      <c r="AH193" s="14"/>
      <c r="AI193" s="14"/>
      <c r="AJ193" s="14"/>
      <c r="AK193" s="14"/>
      <c r="AL193" s="14"/>
      <c r="AM193" s="14"/>
      <c r="AN193" s="14"/>
    </row>
    <row r="194" spans="1:40" ht="12.75" customHeight="1" x14ac:dyDescent="0.2">
      <c r="A194" s="8" t="s">
        <v>1115</v>
      </c>
      <c r="B194" s="8" t="s">
        <v>1052</v>
      </c>
      <c r="C194" s="23" t="s">
        <v>1116</v>
      </c>
      <c r="D194" s="69" t="s">
        <v>987</v>
      </c>
      <c r="E194" s="23" t="s">
        <v>1112</v>
      </c>
      <c r="F194" s="69">
        <v>115</v>
      </c>
      <c r="G194" s="69">
        <v>2014</v>
      </c>
      <c r="H194" s="52">
        <v>2014</v>
      </c>
      <c r="I194" s="23" t="s">
        <v>1113</v>
      </c>
      <c r="J194" s="23" t="s">
        <v>50</v>
      </c>
      <c r="K194" s="69" t="s">
        <v>1089</v>
      </c>
      <c r="L194" s="11">
        <f>HYPERLINK(N194,M194)</f>
        <v>1537</v>
      </c>
      <c r="M194" s="2">
        <v>1537</v>
      </c>
      <c r="N194" s="1" t="str">
        <f>CONCATENATE("https://obr.org.uk/wp-content/uploads/2024/11/",M194,".jpg")</f>
        <v>https://obr.org.uk/wp-content/uploads/2024/11/1537.jpg</v>
      </c>
      <c r="P194" s="8"/>
      <c r="Q194" s="23" t="s">
        <v>1114</v>
      </c>
      <c r="R194" s="59"/>
      <c r="S194" s="14"/>
      <c r="T194" s="14"/>
      <c r="U194" s="14"/>
      <c r="V194" s="14"/>
      <c r="W194" s="14"/>
      <c r="X194" s="14"/>
      <c r="Y194" s="14"/>
      <c r="Z194" s="14"/>
      <c r="AA194" s="14"/>
      <c r="AB194" s="14"/>
      <c r="AC194" s="14"/>
      <c r="AD194" s="14"/>
      <c r="AE194" s="14"/>
      <c r="AF194" s="14"/>
      <c r="AG194" s="14"/>
      <c r="AH194" s="14"/>
      <c r="AI194" s="14"/>
      <c r="AJ194" s="14"/>
      <c r="AK194" s="14"/>
      <c r="AL194" s="14"/>
      <c r="AM194" s="14"/>
      <c r="AN194" s="14"/>
    </row>
    <row r="195" spans="1:40" ht="12.75" customHeight="1" x14ac:dyDescent="0.2">
      <c r="A195" s="8" t="s">
        <v>1117</v>
      </c>
      <c r="B195" s="8" t="s">
        <v>1052</v>
      </c>
      <c r="C195" s="23" t="s">
        <v>1118</v>
      </c>
      <c r="D195" s="69" t="s">
        <v>987</v>
      </c>
      <c r="E195" s="52" t="s">
        <v>1112</v>
      </c>
      <c r="F195" s="69">
        <v>131</v>
      </c>
      <c r="G195" s="69">
        <v>2013</v>
      </c>
      <c r="H195" s="52">
        <v>2013</v>
      </c>
      <c r="I195" s="23" t="s">
        <v>1113</v>
      </c>
      <c r="J195" s="23" t="s">
        <v>50</v>
      </c>
      <c r="K195" s="69" t="s">
        <v>1089</v>
      </c>
      <c r="L195" s="11">
        <f>HYPERLINK(N195,M195)</f>
        <v>1538</v>
      </c>
      <c r="M195" s="2">
        <v>1538</v>
      </c>
      <c r="N195" s="1" t="str">
        <f>CONCATENATE("https://obr.org.uk/wp-content/uploads/2024/11/",M195,".jpg")</f>
        <v>https://obr.org.uk/wp-content/uploads/2024/11/1538.jpg</v>
      </c>
      <c r="P195" s="8"/>
      <c r="Q195" s="23" t="s">
        <v>1114</v>
      </c>
      <c r="R195" s="59"/>
      <c r="S195" s="14"/>
      <c r="T195" s="14"/>
      <c r="U195" s="14"/>
      <c r="V195" s="14"/>
      <c r="W195" s="14"/>
      <c r="X195" s="14"/>
      <c r="Y195" s="14"/>
      <c r="Z195" s="14"/>
      <c r="AA195" s="14"/>
      <c r="AB195" s="14"/>
      <c r="AC195" s="14"/>
      <c r="AD195" s="14"/>
      <c r="AE195" s="14"/>
      <c r="AF195" s="14"/>
      <c r="AG195" s="14"/>
      <c r="AH195" s="14"/>
      <c r="AI195" s="14"/>
      <c r="AJ195" s="14"/>
      <c r="AK195" s="14"/>
      <c r="AL195" s="14"/>
      <c r="AM195" s="14"/>
      <c r="AN195" s="14"/>
    </row>
    <row r="196" spans="1:40" ht="12.75" customHeight="1" x14ac:dyDescent="0.2">
      <c r="A196" s="8" t="s">
        <v>1119</v>
      </c>
      <c r="B196" s="8" t="s">
        <v>1052</v>
      </c>
      <c r="C196" s="23" t="s">
        <v>1120</v>
      </c>
      <c r="D196" s="69" t="s">
        <v>987</v>
      </c>
      <c r="E196" s="23" t="s">
        <v>1112</v>
      </c>
      <c r="F196" s="69">
        <v>135</v>
      </c>
      <c r="G196" s="69">
        <v>2013</v>
      </c>
      <c r="H196" s="52">
        <v>2013</v>
      </c>
      <c r="I196" s="23" t="s">
        <v>1113</v>
      </c>
      <c r="J196" s="23" t="s">
        <v>50</v>
      </c>
      <c r="K196" s="69" t="s">
        <v>1089</v>
      </c>
      <c r="L196" s="11">
        <f>HYPERLINK(N196,M196)</f>
        <v>1539</v>
      </c>
      <c r="M196" s="2">
        <v>1539</v>
      </c>
      <c r="N196" s="1" t="str">
        <f>CONCATENATE("https://obr.org.uk/wp-content/uploads/2024/11/",M196,".jpg")</f>
        <v>https://obr.org.uk/wp-content/uploads/2024/11/1539.jpg</v>
      </c>
      <c r="P196" s="8"/>
      <c r="Q196" s="23" t="s">
        <v>1114</v>
      </c>
      <c r="R196" s="58"/>
      <c r="S196" s="14"/>
      <c r="T196" s="14"/>
      <c r="U196" s="14"/>
      <c r="V196" s="14"/>
      <c r="W196" s="14"/>
      <c r="X196" s="14"/>
      <c r="Y196" s="14"/>
      <c r="Z196" s="14"/>
      <c r="AA196" s="14"/>
      <c r="AB196" s="14"/>
      <c r="AC196" s="14"/>
      <c r="AD196" s="14"/>
      <c r="AE196" s="14"/>
      <c r="AF196" s="14"/>
      <c r="AG196" s="14"/>
      <c r="AH196" s="14"/>
      <c r="AI196" s="14"/>
      <c r="AJ196" s="14"/>
      <c r="AK196" s="14"/>
      <c r="AL196" s="14"/>
      <c r="AM196" s="14"/>
      <c r="AN196" s="14"/>
    </row>
    <row r="197" spans="1:40" ht="12.75" customHeight="1" x14ac:dyDescent="0.2">
      <c r="A197" s="8" t="s">
        <v>1095</v>
      </c>
      <c r="B197" s="8" t="s">
        <v>1052</v>
      </c>
      <c r="C197" s="23" t="s">
        <v>1096</v>
      </c>
      <c r="D197" s="69" t="s">
        <v>987</v>
      </c>
      <c r="E197" s="23" t="s">
        <v>1097</v>
      </c>
      <c r="F197" s="69">
        <v>6</v>
      </c>
      <c r="G197" s="69">
        <v>1750</v>
      </c>
      <c r="H197" s="52">
        <v>1750</v>
      </c>
      <c r="I197" s="23" t="s">
        <v>1098</v>
      </c>
      <c r="J197" s="23" t="s">
        <v>50</v>
      </c>
      <c r="K197" s="69" t="s">
        <v>1089</v>
      </c>
      <c r="L197" s="11">
        <f>HYPERLINK(N197,M197)</f>
        <v>1533</v>
      </c>
      <c r="M197" s="2">
        <v>1533</v>
      </c>
      <c r="N197" s="1" t="str">
        <f>CONCATENATE("https://obr.org.uk/wp-content/uploads/2024/11/",M197,".jpg")</f>
        <v>https://obr.org.uk/wp-content/uploads/2024/11/1533.jpg</v>
      </c>
      <c r="P197" s="13" t="s">
        <v>1099</v>
      </c>
      <c r="Q197" s="23" t="s">
        <v>1100</v>
      </c>
      <c r="R197" s="68"/>
      <c r="S197" s="19"/>
      <c r="T197" s="19"/>
      <c r="U197" s="19"/>
      <c r="V197" s="19"/>
      <c r="W197" s="14"/>
      <c r="X197" s="14"/>
      <c r="Y197" s="14"/>
      <c r="Z197" s="14"/>
      <c r="AA197" s="14"/>
      <c r="AB197" s="14"/>
      <c r="AC197" s="14"/>
      <c r="AD197" s="14"/>
      <c r="AE197" s="14"/>
      <c r="AF197" s="14"/>
      <c r="AG197" s="14"/>
      <c r="AH197" s="14"/>
      <c r="AI197" s="14"/>
      <c r="AJ197" s="14"/>
      <c r="AK197" s="14"/>
      <c r="AL197" s="14"/>
      <c r="AM197" s="14"/>
      <c r="AN197" s="14"/>
    </row>
    <row r="198" spans="1:40" ht="12.75" customHeight="1" x14ac:dyDescent="0.2">
      <c r="A198" s="8" t="s">
        <v>1180</v>
      </c>
      <c r="B198" s="8" t="s">
        <v>1052</v>
      </c>
      <c r="C198" s="23" t="s">
        <v>1181</v>
      </c>
      <c r="D198" s="69" t="s">
        <v>987</v>
      </c>
      <c r="E198" s="23" t="s">
        <v>1097</v>
      </c>
      <c r="F198" s="23" t="s">
        <v>1182</v>
      </c>
      <c r="G198" s="69">
        <v>1863</v>
      </c>
      <c r="H198" s="52">
        <v>1863</v>
      </c>
      <c r="I198" s="23" t="s">
        <v>1183</v>
      </c>
      <c r="J198" s="23" t="s">
        <v>43</v>
      </c>
      <c r="K198" s="69" t="s">
        <v>1089</v>
      </c>
      <c r="L198" s="11">
        <f>HYPERLINK(N198,M198)</f>
        <v>1552</v>
      </c>
      <c r="M198" s="2">
        <v>1552</v>
      </c>
      <c r="N198" s="1" t="str">
        <f>CONCATENATE("https://obr.org.uk/wp-content/uploads/2024/11/",M198,".jpg")</f>
        <v>https://obr.org.uk/wp-content/uploads/2024/11/1552.jpg</v>
      </c>
      <c r="P198" s="8"/>
      <c r="Q198" s="23" t="s">
        <v>1184</v>
      </c>
      <c r="R198" s="59"/>
      <c r="S198" s="14"/>
      <c r="T198" s="14"/>
      <c r="U198" s="14"/>
      <c r="V198" s="14"/>
      <c r="W198" s="14"/>
      <c r="X198" s="14"/>
      <c r="Y198" s="14"/>
      <c r="Z198" s="14"/>
      <c r="AA198" s="14"/>
      <c r="AB198" s="14"/>
      <c r="AC198" s="14"/>
      <c r="AD198" s="14"/>
      <c r="AE198" s="14"/>
      <c r="AF198" s="14"/>
      <c r="AG198" s="14"/>
      <c r="AH198" s="14"/>
      <c r="AI198" s="14"/>
      <c r="AJ198" s="14"/>
      <c r="AK198" s="14"/>
      <c r="AL198" s="14"/>
      <c r="AM198" s="14"/>
      <c r="AN198" s="14"/>
    </row>
    <row r="199" spans="1:40" ht="12.75" customHeight="1" x14ac:dyDescent="0.2">
      <c r="A199" s="8" t="s">
        <v>1162</v>
      </c>
      <c r="B199" s="8" t="s">
        <v>1052</v>
      </c>
      <c r="C199" s="23" t="s">
        <v>1163</v>
      </c>
      <c r="D199" s="69" t="s">
        <v>987</v>
      </c>
      <c r="E199" s="23" t="s">
        <v>1164</v>
      </c>
      <c r="F199" s="23" t="s">
        <v>1165</v>
      </c>
      <c r="G199" s="69">
        <v>1896</v>
      </c>
      <c r="H199" s="52">
        <v>1896</v>
      </c>
      <c r="I199" s="23" t="s">
        <v>1166</v>
      </c>
      <c r="J199" s="23" t="s">
        <v>50</v>
      </c>
      <c r="K199" s="69" t="s">
        <v>1089</v>
      </c>
      <c r="L199" s="11">
        <f>HYPERLINK(N199,M199)</f>
        <v>1548</v>
      </c>
      <c r="M199" s="2">
        <v>1548</v>
      </c>
      <c r="N199" s="1" t="str">
        <f>CONCATENATE("https://obr.org.uk/wp-content/uploads/2024/11/",M199,".jpg")</f>
        <v>https://obr.org.uk/wp-content/uploads/2024/11/1548.jpg</v>
      </c>
      <c r="P199" s="8"/>
      <c r="Q199" s="23"/>
      <c r="R199" s="59"/>
      <c r="S199" s="14"/>
      <c r="T199" s="14"/>
      <c r="U199" s="14"/>
      <c r="V199" s="14"/>
      <c r="W199" s="14"/>
      <c r="X199" s="14"/>
      <c r="Y199" s="14"/>
      <c r="Z199" s="14"/>
      <c r="AA199" s="14"/>
      <c r="AB199" s="14"/>
      <c r="AC199" s="14"/>
      <c r="AD199" s="14"/>
      <c r="AE199" s="14"/>
      <c r="AF199" s="14"/>
      <c r="AG199" s="14"/>
      <c r="AH199" s="14"/>
      <c r="AI199" s="14"/>
      <c r="AJ199" s="14"/>
      <c r="AK199" s="14"/>
      <c r="AL199" s="14"/>
      <c r="AM199" s="14"/>
      <c r="AN199" s="14"/>
    </row>
    <row r="200" spans="1:40" ht="12.75" customHeight="1" x14ac:dyDescent="0.2">
      <c r="A200" s="8" t="s">
        <v>1167</v>
      </c>
      <c r="B200" s="8" t="s">
        <v>1052</v>
      </c>
      <c r="C200" s="23" t="s">
        <v>1163</v>
      </c>
      <c r="D200" s="69" t="s">
        <v>987</v>
      </c>
      <c r="E200" s="23" t="s">
        <v>1164</v>
      </c>
      <c r="F200" s="23" t="s">
        <v>1165</v>
      </c>
      <c r="G200" s="69">
        <v>1896</v>
      </c>
      <c r="H200" s="52" t="s">
        <v>1168</v>
      </c>
      <c r="I200" s="23" t="s">
        <v>1169</v>
      </c>
      <c r="J200" s="23" t="s">
        <v>50</v>
      </c>
      <c r="K200" s="69" t="s">
        <v>1089</v>
      </c>
      <c r="L200" s="11">
        <f>HYPERLINK(N200,M200)</f>
        <v>1549</v>
      </c>
      <c r="M200" s="2">
        <v>1549</v>
      </c>
      <c r="N200" s="1" t="str">
        <f>CONCATENATE("https://obr.org.uk/wp-content/uploads/2024/11/",M200,".jpg")</f>
        <v>https://obr.org.uk/wp-content/uploads/2024/11/1549.jpg</v>
      </c>
      <c r="P200" s="8"/>
      <c r="Q200" s="23"/>
      <c r="R200" s="58"/>
      <c r="S200" s="14"/>
      <c r="T200" s="14"/>
      <c r="U200" s="14"/>
      <c r="V200" s="14"/>
      <c r="W200" s="14"/>
      <c r="X200" s="14"/>
      <c r="Y200" s="14"/>
      <c r="Z200" s="14"/>
      <c r="AA200" s="14"/>
      <c r="AB200" s="14"/>
      <c r="AC200" s="14"/>
      <c r="AD200" s="14"/>
      <c r="AE200" s="14"/>
      <c r="AF200" s="14"/>
      <c r="AG200" s="14"/>
      <c r="AH200" s="14"/>
      <c r="AI200" s="14"/>
      <c r="AJ200" s="14"/>
      <c r="AK200" s="14"/>
      <c r="AL200" s="14"/>
      <c r="AM200" s="14"/>
      <c r="AN200" s="14"/>
    </row>
    <row r="201" spans="1:40" ht="12.75" customHeight="1" x14ac:dyDescent="0.2">
      <c r="A201" s="8" t="s">
        <v>1127</v>
      </c>
      <c r="B201" s="8" t="s">
        <v>1052</v>
      </c>
      <c r="C201" s="23" t="s">
        <v>1128</v>
      </c>
      <c r="D201" s="69" t="s">
        <v>987</v>
      </c>
      <c r="E201" s="23" t="s">
        <v>1129</v>
      </c>
      <c r="F201" s="23" t="s">
        <v>1130</v>
      </c>
      <c r="G201" s="69">
        <v>1885</v>
      </c>
      <c r="H201" s="23" t="s">
        <v>1131</v>
      </c>
      <c r="I201" s="23" t="s">
        <v>1132</v>
      </c>
      <c r="J201" s="23" t="s">
        <v>50</v>
      </c>
      <c r="K201" s="69" t="s">
        <v>1089</v>
      </c>
      <c r="L201" s="11">
        <f>HYPERLINK(N201,M201)</f>
        <v>1541</v>
      </c>
      <c r="M201" s="2">
        <v>1541</v>
      </c>
      <c r="N201" s="1" t="str">
        <f>CONCATENATE("https://obr.org.uk/wp-content/uploads/2024/11/",M201,".jpg")</f>
        <v>https://obr.org.uk/wp-content/uploads/2024/11/1541.jpg</v>
      </c>
      <c r="P201" s="8"/>
      <c r="Q201" s="23"/>
      <c r="R201" s="58"/>
      <c r="S201" s="14"/>
      <c r="T201" s="14"/>
      <c r="U201" s="14"/>
      <c r="V201" s="14"/>
      <c r="W201" s="14"/>
      <c r="X201" s="14"/>
      <c r="Y201" s="14"/>
      <c r="Z201" s="14"/>
      <c r="AA201" s="14"/>
      <c r="AB201" s="14"/>
      <c r="AC201" s="14"/>
      <c r="AD201" s="14"/>
      <c r="AE201" s="14"/>
      <c r="AF201" s="14"/>
      <c r="AG201" s="14"/>
      <c r="AH201" s="14"/>
      <c r="AI201" s="14"/>
      <c r="AJ201" s="14"/>
      <c r="AK201" s="14"/>
      <c r="AL201" s="14"/>
      <c r="AM201" s="14"/>
      <c r="AN201" s="14"/>
    </row>
    <row r="202" spans="1:40" ht="12.75" customHeight="1" x14ac:dyDescent="0.2">
      <c r="A202" s="8" t="s">
        <v>1175</v>
      </c>
      <c r="B202" s="8" t="s">
        <v>1052</v>
      </c>
      <c r="C202" s="23" t="s">
        <v>1176</v>
      </c>
      <c r="D202" s="69" t="s">
        <v>987</v>
      </c>
      <c r="E202" s="23" t="s">
        <v>1129</v>
      </c>
      <c r="F202" s="23" t="s">
        <v>1177</v>
      </c>
      <c r="G202" s="69">
        <v>1885</v>
      </c>
      <c r="H202" s="23" t="s">
        <v>1178</v>
      </c>
      <c r="I202" s="23" t="s">
        <v>1179</v>
      </c>
      <c r="J202" s="23" t="s">
        <v>50</v>
      </c>
      <c r="K202" s="69" t="s">
        <v>1089</v>
      </c>
      <c r="L202" s="11">
        <f>HYPERLINK(N202,M202)</f>
        <v>1551</v>
      </c>
      <c r="M202" s="2">
        <v>1551</v>
      </c>
      <c r="N202" s="1" t="str">
        <f>CONCATENATE("https://obr.org.uk/wp-content/uploads/2024/11/",M202,".jpg")</f>
        <v>https://obr.org.uk/wp-content/uploads/2024/11/1551.jpg</v>
      </c>
      <c r="P202" s="8"/>
      <c r="Q202" s="23"/>
      <c r="R202" s="58"/>
      <c r="S202" s="14"/>
      <c r="T202" s="14"/>
      <c r="U202" s="14"/>
      <c r="V202" s="14"/>
      <c r="W202" s="14"/>
      <c r="X202" s="14"/>
      <c r="Y202" s="14"/>
      <c r="Z202" s="14"/>
      <c r="AA202" s="14"/>
      <c r="AB202" s="14"/>
      <c r="AC202" s="14"/>
      <c r="AD202" s="14"/>
      <c r="AE202" s="14"/>
      <c r="AF202" s="14"/>
      <c r="AG202" s="14"/>
      <c r="AH202" s="14"/>
      <c r="AI202" s="14"/>
      <c r="AJ202" s="14"/>
      <c r="AK202" s="14"/>
      <c r="AL202" s="14"/>
      <c r="AM202" s="14"/>
      <c r="AN202" s="14"/>
    </row>
    <row r="203" spans="1:40" ht="12.75" customHeight="1" x14ac:dyDescent="0.2">
      <c r="A203" s="8" t="s">
        <v>1077</v>
      </c>
      <c r="B203" s="8" t="s">
        <v>17</v>
      </c>
      <c r="C203" s="1" t="s">
        <v>1078</v>
      </c>
      <c r="D203" s="9" t="s">
        <v>987</v>
      </c>
      <c r="E203" s="8" t="s">
        <v>1079</v>
      </c>
      <c r="F203" s="8" t="s">
        <v>1080</v>
      </c>
      <c r="G203" s="2">
        <v>2013</v>
      </c>
      <c r="H203" s="8" t="s">
        <v>1081</v>
      </c>
      <c r="I203" s="8" t="s">
        <v>1082</v>
      </c>
      <c r="J203" s="8" t="s">
        <v>1083</v>
      </c>
      <c r="K203" s="9" t="s">
        <v>34</v>
      </c>
      <c r="L203" s="11">
        <f>HYPERLINK(N203,M203)</f>
        <v>1489</v>
      </c>
      <c r="M203" s="2">
        <v>1489</v>
      </c>
      <c r="N203" s="1" t="str">
        <f>CONCATENATE("https://obr.org.uk/wp-content/uploads/2024/11/",M203,".jpg")</f>
        <v>https://obr.org.uk/wp-content/uploads/2024/11/1489.jpg</v>
      </c>
      <c r="R203" s="58"/>
      <c r="S203" s="14"/>
      <c r="T203" s="14"/>
      <c r="U203" s="14"/>
      <c r="V203" s="14"/>
      <c r="W203" s="14"/>
      <c r="X203" s="14"/>
      <c r="Y203" s="14"/>
      <c r="Z203" s="14"/>
      <c r="AA203" s="14"/>
      <c r="AB203" s="14"/>
      <c r="AC203" s="14"/>
      <c r="AD203" s="14"/>
      <c r="AE203" s="14"/>
      <c r="AF203" s="14"/>
      <c r="AG203" s="14"/>
      <c r="AH203" s="14"/>
      <c r="AI203" s="14"/>
      <c r="AJ203" s="14"/>
      <c r="AK203" s="14"/>
      <c r="AL203" s="14"/>
      <c r="AM203" s="14"/>
      <c r="AN203" s="14"/>
    </row>
    <row r="204" spans="1:40" ht="12.75" customHeight="1" x14ac:dyDescent="0.2">
      <c r="A204" s="8" t="s">
        <v>996</v>
      </c>
      <c r="B204" s="23" t="s">
        <v>899</v>
      </c>
      <c r="C204" s="1" t="s">
        <v>997</v>
      </c>
      <c r="D204" s="56" t="s">
        <v>987</v>
      </c>
      <c r="E204" s="55" t="s">
        <v>998</v>
      </c>
      <c r="F204" s="62" t="s">
        <v>999</v>
      </c>
      <c r="G204" s="56">
        <v>1698</v>
      </c>
      <c r="H204" s="57" t="s">
        <v>1000</v>
      </c>
      <c r="I204" s="55" t="s">
        <v>1001</v>
      </c>
      <c r="J204" s="55" t="s">
        <v>50</v>
      </c>
      <c r="K204" s="56" t="s">
        <v>34</v>
      </c>
      <c r="L204" s="11">
        <f>HYPERLINK(N204,M204)</f>
        <v>1192</v>
      </c>
      <c r="M204" s="2">
        <v>1192</v>
      </c>
      <c r="N204" s="1" t="str">
        <f>CONCATENATE("https://obr.org.uk/wp-content/uploads/2022/10/",M204,".jpg")</f>
        <v>https://obr.org.uk/wp-content/uploads/2022/10/1192.jpg</v>
      </c>
      <c r="O204" s="51"/>
      <c r="P204" s="61">
        <v>1046458</v>
      </c>
      <c r="R204" s="58"/>
      <c r="S204" s="14"/>
      <c r="T204" s="14"/>
      <c r="U204" s="14"/>
      <c r="V204" s="14"/>
      <c r="W204" s="14"/>
      <c r="X204" s="14"/>
      <c r="Y204" s="14"/>
      <c r="Z204" s="14"/>
      <c r="AA204" s="14"/>
      <c r="AB204" s="14"/>
      <c r="AC204" s="14"/>
      <c r="AD204" s="14"/>
      <c r="AE204" s="14"/>
      <c r="AF204" s="14"/>
      <c r="AG204" s="14"/>
      <c r="AH204" s="14"/>
      <c r="AI204" s="14"/>
      <c r="AJ204" s="14"/>
      <c r="AK204" s="14"/>
      <c r="AL204" s="14"/>
      <c r="AM204" s="14"/>
      <c r="AN204" s="14"/>
    </row>
    <row r="205" spans="1:40" ht="12.75" customHeight="1" x14ac:dyDescent="0.2">
      <c r="A205" s="8" t="s">
        <v>1031</v>
      </c>
      <c r="B205" s="8" t="s">
        <v>17</v>
      </c>
      <c r="C205" s="23" t="s">
        <v>1032</v>
      </c>
      <c r="D205" s="9" t="s">
        <v>987</v>
      </c>
      <c r="E205" s="8" t="s">
        <v>998</v>
      </c>
      <c r="F205" s="8" t="s">
        <v>1033</v>
      </c>
      <c r="G205" s="2">
        <v>1751</v>
      </c>
      <c r="H205" s="8" t="s">
        <v>1034</v>
      </c>
      <c r="I205" s="8" t="s">
        <v>1030</v>
      </c>
      <c r="J205" s="8" t="s">
        <v>50</v>
      </c>
      <c r="K205" s="9" t="s">
        <v>34</v>
      </c>
      <c r="L205" s="11">
        <f>HYPERLINK(N205,M205)</f>
        <v>1476</v>
      </c>
      <c r="M205" s="2">
        <v>1476</v>
      </c>
      <c r="N205" s="1" t="str">
        <f>CONCATENATE("https://obr.org.uk/wp-content/uploads/2024/11/",M205,".jpg")</f>
        <v>https://obr.org.uk/wp-content/uploads/2024/11/1476.jpg</v>
      </c>
      <c r="P205" s="13" t="s">
        <v>1035</v>
      </c>
      <c r="R205" s="58"/>
      <c r="S205" s="14"/>
      <c r="T205" s="14"/>
      <c r="U205" s="14"/>
      <c r="V205" s="14"/>
      <c r="W205" s="14"/>
      <c r="X205" s="14"/>
      <c r="Y205" s="14"/>
      <c r="Z205" s="14"/>
      <c r="AA205" s="14"/>
      <c r="AB205" s="14"/>
      <c r="AC205" s="14"/>
      <c r="AD205" s="14"/>
      <c r="AE205" s="14"/>
      <c r="AF205" s="14"/>
      <c r="AG205" s="14"/>
      <c r="AH205" s="14"/>
      <c r="AI205" s="14"/>
      <c r="AJ205" s="14"/>
      <c r="AK205" s="14"/>
      <c r="AL205" s="14"/>
      <c r="AM205" s="14"/>
      <c r="AN205" s="14"/>
    </row>
    <row r="206" spans="1:40" ht="12.75" customHeight="1" x14ac:dyDescent="0.2">
      <c r="A206" s="8" t="s">
        <v>1106</v>
      </c>
      <c r="B206" s="8" t="s">
        <v>1052</v>
      </c>
      <c r="C206" s="23" t="s">
        <v>1107</v>
      </c>
      <c r="D206" s="69" t="s">
        <v>987</v>
      </c>
      <c r="E206" s="23" t="s">
        <v>998</v>
      </c>
      <c r="F206" s="69">
        <v>30</v>
      </c>
      <c r="G206" s="69">
        <v>1751</v>
      </c>
      <c r="H206" s="23" t="s">
        <v>1108</v>
      </c>
      <c r="I206" s="23" t="s">
        <v>1094</v>
      </c>
      <c r="J206" s="23" t="s">
        <v>50</v>
      </c>
      <c r="K206" s="69" t="s">
        <v>1089</v>
      </c>
      <c r="L206" s="11">
        <f>HYPERLINK(N206,M206)</f>
        <v>1535</v>
      </c>
      <c r="M206" s="2">
        <v>1535</v>
      </c>
      <c r="N206" s="1" t="str">
        <f>CONCATENATE("https://obr.org.uk/wp-content/uploads/2024/11/",M206,".jpg")</f>
        <v>https://obr.org.uk/wp-content/uploads/2024/11/1535.jpg</v>
      </c>
      <c r="P206" s="13" t="s">
        <v>1035</v>
      </c>
      <c r="Q206" s="23" t="s">
        <v>1109</v>
      </c>
      <c r="R206" s="58"/>
      <c r="S206" s="14"/>
      <c r="T206" s="14"/>
      <c r="U206" s="14"/>
      <c r="V206" s="14"/>
      <c r="W206" s="14"/>
      <c r="X206" s="14"/>
      <c r="Y206" s="14"/>
      <c r="Z206" s="14"/>
      <c r="AA206" s="14"/>
      <c r="AB206" s="14"/>
      <c r="AC206" s="14"/>
      <c r="AD206" s="14"/>
      <c r="AE206" s="14"/>
      <c r="AF206" s="14"/>
      <c r="AG206" s="14"/>
      <c r="AH206" s="14"/>
      <c r="AI206" s="14"/>
      <c r="AJ206" s="14"/>
      <c r="AK206" s="14"/>
      <c r="AL206" s="14"/>
      <c r="AM206" s="14"/>
      <c r="AN206" s="14"/>
    </row>
    <row r="207" spans="1:40" ht="12.75" customHeight="1" x14ac:dyDescent="0.2">
      <c r="A207" s="8" t="s">
        <v>1149</v>
      </c>
      <c r="B207" s="8" t="s">
        <v>1052</v>
      </c>
      <c r="C207" s="23" t="s">
        <v>1150</v>
      </c>
      <c r="D207" s="69" t="s">
        <v>987</v>
      </c>
      <c r="E207" s="23" t="s">
        <v>1151</v>
      </c>
      <c r="F207" s="23" t="s">
        <v>1152</v>
      </c>
      <c r="G207" s="69">
        <v>1994</v>
      </c>
      <c r="H207" s="23" t="s">
        <v>1153</v>
      </c>
      <c r="I207" s="23" t="s">
        <v>1154</v>
      </c>
      <c r="J207" s="23" t="s">
        <v>50</v>
      </c>
      <c r="K207" s="69" t="s">
        <v>1089</v>
      </c>
      <c r="L207" s="11">
        <f>HYPERLINK(N207,M207)</f>
        <v>1545</v>
      </c>
      <c r="M207" s="2">
        <v>1545</v>
      </c>
      <c r="N207" s="1" t="str">
        <f>CONCATENATE("https://obr.org.uk/wp-content/uploads/2024/11/",M207,".jpg")</f>
        <v>https://obr.org.uk/wp-content/uploads/2024/11/1545.jpg</v>
      </c>
      <c r="P207" s="8"/>
      <c r="Q207" s="23"/>
      <c r="R207" s="58"/>
      <c r="S207" s="14"/>
      <c r="T207" s="14"/>
      <c r="U207" s="14"/>
      <c r="V207" s="14"/>
      <c r="W207" s="14"/>
      <c r="X207" s="14"/>
      <c r="Y207" s="14"/>
      <c r="Z207" s="14"/>
      <c r="AA207" s="14"/>
      <c r="AB207" s="14"/>
      <c r="AC207" s="14"/>
      <c r="AD207" s="14"/>
      <c r="AE207" s="14"/>
      <c r="AF207" s="14"/>
      <c r="AG207" s="14"/>
      <c r="AH207" s="14"/>
      <c r="AI207" s="14"/>
      <c r="AJ207" s="14"/>
      <c r="AK207" s="14"/>
      <c r="AL207" s="14"/>
      <c r="AM207" s="14"/>
      <c r="AN207" s="14"/>
    </row>
    <row r="208" spans="1:40" ht="12.75" customHeight="1" x14ac:dyDescent="0.2">
      <c r="A208" s="8" t="s">
        <v>1155</v>
      </c>
      <c r="B208" s="8" t="s">
        <v>1052</v>
      </c>
      <c r="C208" s="23" t="s">
        <v>1156</v>
      </c>
      <c r="D208" s="69" t="s">
        <v>987</v>
      </c>
      <c r="E208" s="23" t="s">
        <v>1151</v>
      </c>
      <c r="F208" s="23" t="s">
        <v>1152</v>
      </c>
      <c r="G208" s="69">
        <v>1994</v>
      </c>
      <c r="H208" s="52">
        <v>1994</v>
      </c>
      <c r="I208" s="23" t="s">
        <v>1157</v>
      </c>
      <c r="J208" s="23" t="s">
        <v>50</v>
      </c>
      <c r="K208" s="69" t="s">
        <v>1089</v>
      </c>
      <c r="L208" s="11">
        <f>HYPERLINK(N208,M208)</f>
        <v>1546</v>
      </c>
      <c r="M208" s="2">
        <v>1546</v>
      </c>
      <c r="N208" s="1" t="str">
        <f>CONCATENATE("https://obr.org.uk/wp-content/uploads/2024/11/",M208,".jpg")</f>
        <v>https://obr.org.uk/wp-content/uploads/2024/11/1546.jpg</v>
      </c>
      <c r="P208" s="8"/>
      <c r="Q208" s="23"/>
      <c r="R208" s="59"/>
      <c r="S208" s="14"/>
      <c r="T208" s="14"/>
      <c r="U208" s="14"/>
      <c r="V208" s="14"/>
      <c r="W208" s="14"/>
      <c r="X208" s="14"/>
      <c r="Y208" s="14"/>
      <c r="Z208" s="14"/>
      <c r="AA208" s="14"/>
      <c r="AB208" s="14"/>
      <c r="AC208" s="14"/>
      <c r="AD208" s="14"/>
      <c r="AE208" s="14"/>
      <c r="AF208" s="14"/>
      <c r="AG208" s="14"/>
      <c r="AH208" s="14"/>
      <c r="AI208" s="14"/>
      <c r="AJ208" s="14"/>
      <c r="AK208" s="14"/>
      <c r="AL208" s="14"/>
      <c r="AM208" s="14"/>
      <c r="AN208" s="14"/>
    </row>
    <row r="209" spans="1:40" ht="12.75" customHeight="1" x14ac:dyDescent="0.2">
      <c r="A209" s="8" t="s">
        <v>1158</v>
      </c>
      <c r="B209" s="8" t="s">
        <v>1052</v>
      </c>
      <c r="C209" s="23" t="s">
        <v>1159</v>
      </c>
      <c r="D209" s="69" t="s">
        <v>987</v>
      </c>
      <c r="E209" s="23" t="s">
        <v>1151</v>
      </c>
      <c r="F209" s="23" t="s">
        <v>1152</v>
      </c>
      <c r="G209" s="69">
        <v>1858</v>
      </c>
      <c r="H209" s="23" t="s">
        <v>1160</v>
      </c>
      <c r="I209" s="23" t="s">
        <v>1161</v>
      </c>
      <c r="J209" s="23" t="s">
        <v>50</v>
      </c>
      <c r="K209" s="69" t="s">
        <v>1089</v>
      </c>
      <c r="L209" s="11">
        <f>HYPERLINK(N209,M209)</f>
        <v>1547</v>
      </c>
      <c r="M209" s="2">
        <v>1547</v>
      </c>
      <c r="N209" s="1" t="str">
        <f>CONCATENATE("https://obr.org.uk/wp-content/uploads/2024/11/",M209,".jpg")</f>
        <v>https://obr.org.uk/wp-content/uploads/2024/11/1547.jpg</v>
      </c>
      <c r="P209" s="8"/>
      <c r="Q209" s="23"/>
      <c r="R209" s="59"/>
      <c r="S209" s="14"/>
      <c r="T209" s="14"/>
      <c r="U209" s="14"/>
      <c r="V209" s="14"/>
      <c r="W209" s="14"/>
      <c r="X209" s="14"/>
      <c r="Y209" s="14"/>
      <c r="Z209" s="14"/>
      <c r="AA209" s="14"/>
      <c r="AB209" s="14"/>
      <c r="AC209" s="14"/>
      <c r="AD209" s="14"/>
      <c r="AE209" s="14"/>
      <c r="AF209" s="14"/>
      <c r="AG209" s="14"/>
      <c r="AH209" s="14"/>
      <c r="AI209" s="14"/>
      <c r="AJ209" s="14"/>
      <c r="AK209" s="14"/>
      <c r="AL209" s="14"/>
      <c r="AM209" s="14"/>
      <c r="AN209" s="14"/>
    </row>
    <row r="210" spans="1:40" ht="12.75" customHeight="1" x14ac:dyDescent="0.2">
      <c r="A210" s="8" t="s">
        <v>1200</v>
      </c>
      <c r="B210" s="8" t="s">
        <v>1052</v>
      </c>
      <c r="C210" s="23" t="s">
        <v>1201</v>
      </c>
      <c r="D210" s="69" t="s">
        <v>987</v>
      </c>
      <c r="E210" s="23" t="s">
        <v>1151</v>
      </c>
      <c r="F210" s="23" t="s">
        <v>1202</v>
      </c>
      <c r="G210" s="69">
        <v>1998</v>
      </c>
      <c r="H210" s="23" t="s">
        <v>1203</v>
      </c>
      <c r="I210" s="23" t="s">
        <v>1204</v>
      </c>
      <c r="J210" s="23" t="s">
        <v>50</v>
      </c>
      <c r="K210" s="69" t="s">
        <v>1089</v>
      </c>
      <c r="L210" s="11">
        <f>HYPERLINK(N210,M210)</f>
        <v>1556</v>
      </c>
      <c r="M210" s="2">
        <v>1556</v>
      </c>
      <c r="N210" s="1" t="str">
        <f>CONCATENATE("https://obr.org.uk/wp-content/uploads/2024/11/",M210,".jpg")</f>
        <v>https://obr.org.uk/wp-content/uploads/2024/11/1556.jpg</v>
      </c>
      <c r="P210" s="8"/>
      <c r="Q210" s="23" t="s">
        <v>1205</v>
      </c>
      <c r="R210" s="59"/>
      <c r="S210" s="14"/>
      <c r="T210" s="14"/>
      <c r="U210" s="14"/>
      <c r="V210" s="14"/>
      <c r="W210" s="14"/>
      <c r="X210" s="14"/>
      <c r="Y210" s="14"/>
      <c r="Z210" s="14"/>
      <c r="AA210" s="14"/>
      <c r="AB210" s="14"/>
      <c r="AC210" s="14"/>
      <c r="AD210" s="14"/>
      <c r="AE210" s="14"/>
      <c r="AF210" s="14"/>
      <c r="AG210" s="14"/>
      <c r="AH210" s="14"/>
      <c r="AI210" s="14"/>
      <c r="AJ210" s="14"/>
      <c r="AK210" s="14"/>
      <c r="AL210" s="14"/>
      <c r="AM210" s="14"/>
      <c r="AN210" s="14"/>
    </row>
    <row r="211" spans="1:40" ht="12.75" customHeight="1" x14ac:dyDescent="0.2">
      <c r="A211" s="8" t="s">
        <v>1211</v>
      </c>
      <c r="B211" s="8" t="s">
        <v>1052</v>
      </c>
      <c r="C211" s="70" t="s">
        <v>1212</v>
      </c>
      <c r="D211" s="71" t="s">
        <v>987</v>
      </c>
      <c r="E211" s="70" t="s">
        <v>1213</v>
      </c>
      <c r="F211" s="70" t="s">
        <v>1214</v>
      </c>
      <c r="G211" s="71">
        <v>1890</v>
      </c>
      <c r="H211" s="70" t="s">
        <v>1215</v>
      </c>
      <c r="I211" s="70" t="s">
        <v>1216</v>
      </c>
      <c r="J211" s="70" t="s">
        <v>50</v>
      </c>
      <c r="K211" s="71" t="s">
        <v>1089</v>
      </c>
      <c r="L211" s="11">
        <f>HYPERLINK(N211,M211)</f>
        <v>1558</v>
      </c>
      <c r="M211" s="2">
        <v>1558</v>
      </c>
      <c r="N211" s="1" t="str">
        <f>CONCATENATE("https://obr.org.uk/wp-content/uploads/2024/11/",M211,".jpg")</f>
        <v>https://obr.org.uk/wp-content/uploads/2024/11/1558.jpg</v>
      </c>
      <c r="O211" s="71"/>
      <c r="P211" s="8"/>
      <c r="R211" s="59"/>
      <c r="S211" s="14"/>
      <c r="T211" s="14"/>
      <c r="U211" s="14"/>
      <c r="V211" s="14"/>
      <c r="W211" s="14"/>
      <c r="X211" s="14"/>
      <c r="Y211" s="14"/>
      <c r="Z211" s="14"/>
      <c r="AA211" s="14"/>
      <c r="AB211" s="14"/>
      <c r="AC211" s="14"/>
      <c r="AD211" s="14"/>
      <c r="AE211" s="14"/>
      <c r="AF211" s="14"/>
      <c r="AG211" s="14"/>
      <c r="AH211" s="14"/>
      <c r="AI211" s="14"/>
      <c r="AJ211" s="14"/>
      <c r="AK211" s="14"/>
      <c r="AL211" s="14"/>
      <c r="AM211" s="14"/>
      <c r="AN211" s="14"/>
    </row>
    <row r="212" spans="1:40" ht="12.75" customHeight="1" x14ac:dyDescent="0.2">
      <c r="A212" s="8" t="s">
        <v>1133</v>
      </c>
      <c r="B212" s="8" t="s">
        <v>1052</v>
      </c>
      <c r="C212" s="23" t="s">
        <v>1134</v>
      </c>
      <c r="D212" s="69" t="s">
        <v>987</v>
      </c>
      <c r="E212" s="23" t="s">
        <v>1135</v>
      </c>
      <c r="F212" s="23" t="s">
        <v>1136</v>
      </c>
      <c r="G212" s="69">
        <v>1904</v>
      </c>
      <c r="H212" s="23" t="s">
        <v>1137</v>
      </c>
      <c r="I212" s="23" t="s">
        <v>1138</v>
      </c>
      <c r="J212" s="23" t="s">
        <v>50</v>
      </c>
      <c r="K212" s="69" t="s">
        <v>1089</v>
      </c>
      <c r="L212" s="11">
        <f>HYPERLINK(N212,M212)</f>
        <v>1542</v>
      </c>
      <c r="M212" s="2">
        <v>1542</v>
      </c>
      <c r="N212" s="1" t="str">
        <f>CONCATENATE("https://obr.org.uk/wp-content/uploads/2024/11/",M212,".jpg")</f>
        <v>https://obr.org.uk/wp-content/uploads/2024/11/1542.jpg</v>
      </c>
      <c r="P212" s="8"/>
      <c r="Q212" s="23"/>
      <c r="R212" s="59"/>
      <c r="S212" s="14"/>
      <c r="T212" s="14"/>
      <c r="U212" s="14"/>
      <c r="V212" s="14"/>
      <c r="W212" s="14"/>
      <c r="X212" s="14"/>
      <c r="Y212" s="14"/>
      <c r="Z212" s="14"/>
      <c r="AA212" s="14"/>
      <c r="AB212" s="14"/>
      <c r="AC212" s="14"/>
      <c r="AD212" s="14"/>
      <c r="AE212" s="14"/>
      <c r="AF212" s="14"/>
      <c r="AG212" s="14"/>
      <c r="AH212" s="14"/>
      <c r="AI212" s="14"/>
      <c r="AJ212" s="14"/>
      <c r="AK212" s="14"/>
      <c r="AL212" s="14"/>
      <c r="AM212" s="14"/>
      <c r="AN212" s="14"/>
    </row>
    <row r="213" spans="1:40" ht="12.75" customHeight="1" x14ac:dyDescent="0.2">
      <c r="A213" s="8" t="s">
        <v>1139</v>
      </c>
      <c r="B213" s="8" t="s">
        <v>1052</v>
      </c>
      <c r="C213" s="23" t="s">
        <v>1140</v>
      </c>
      <c r="D213" s="69" t="s">
        <v>987</v>
      </c>
      <c r="E213" s="23" t="s">
        <v>1135</v>
      </c>
      <c r="F213" s="23" t="s">
        <v>1141</v>
      </c>
      <c r="G213" s="69">
        <v>1905</v>
      </c>
      <c r="H213" s="23" t="s">
        <v>1142</v>
      </c>
      <c r="I213" s="23" t="s">
        <v>1094</v>
      </c>
      <c r="J213" s="23" t="s">
        <v>50</v>
      </c>
      <c r="K213" s="69" t="s">
        <v>1089</v>
      </c>
      <c r="L213" s="11">
        <f>HYPERLINK(N213,M213)</f>
        <v>1543</v>
      </c>
      <c r="M213" s="2">
        <v>1543</v>
      </c>
      <c r="N213" s="1" t="str">
        <f>CONCATENATE("https://obr.org.uk/wp-content/uploads/2024/11/",M213,".jpg")</f>
        <v>https://obr.org.uk/wp-content/uploads/2024/11/1543.jpg</v>
      </c>
      <c r="P213" s="8"/>
      <c r="Q213" s="23"/>
      <c r="R213" s="59"/>
      <c r="S213" s="14"/>
      <c r="T213" s="14"/>
      <c r="U213" s="14"/>
      <c r="V213" s="14"/>
      <c r="W213" s="14"/>
      <c r="X213" s="14"/>
      <c r="Y213" s="14"/>
      <c r="Z213" s="14"/>
      <c r="AA213" s="14"/>
      <c r="AB213" s="14"/>
      <c r="AC213" s="14"/>
      <c r="AD213" s="14"/>
      <c r="AE213" s="14"/>
      <c r="AF213" s="14"/>
      <c r="AG213" s="14"/>
      <c r="AH213" s="14"/>
      <c r="AI213" s="14"/>
      <c r="AJ213" s="14"/>
      <c r="AK213" s="14"/>
      <c r="AL213" s="14"/>
      <c r="AM213" s="14"/>
      <c r="AN213" s="14"/>
    </row>
    <row r="214" spans="1:40" ht="12.75" customHeight="1" x14ac:dyDescent="0.2">
      <c r="A214" s="8" t="s">
        <v>1185</v>
      </c>
      <c r="B214" s="8" t="s">
        <v>1052</v>
      </c>
      <c r="C214" s="23" t="s">
        <v>1186</v>
      </c>
      <c r="D214" s="69" t="s">
        <v>987</v>
      </c>
      <c r="E214" s="23" t="s">
        <v>1135</v>
      </c>
      <c r="F214" s="23" t="s">
        <v>1187</v>
      </c>
      <c r="G214" s="69">
        <v>1903</v>
      </c>
      <c r="H214" s="23" t="s">
        <v>1188</v>
      </c>
      <c r="I214" s="23" t="s">
        <v>1189</v>
      </c>
      <c r="J214" s="23" t="s">
        <v>50</v>
      </c>
      <c r="K214" s="69" t="s">
        <v>1089</v>
      </c>
      <c r="L214" s="11">
        <f>HYPERLINK(N214,M214)</f>
        <v>1553</v>
      </c>
      <c r="M214" s="2">
        <v>1553</v>
      </c>
      <c r="N214" s="1" t="str">
        <f>CONCATENATE("https://obr.org.uk/wp-content/uploads/2024/11/",M214,".jpg")</f>
        <v>https://obr.org.uk/wp-content/uploads/2024/11/1553.jpg</v>
      </c>
      <c r="P214" s="8"/>
      <c r="Q214" s="23"/>
      <c r="R214" s="59"/>
      <c r="S214" s="14"/>
      <c r="T214" s="14"/>
      <c r="U214" s="14"/>
      <c r="V214" s="14"/>
      <c r="W214" s="14"/>
      <c r="X214" s="14"/>
      <c r="Y214" s="14"/>
      <c r="Z214" s="14"/>
      <c r="AA214" s="14"/>
      <c r="AB214" s="14"/>
      <c r="AC214" s="14"/>
      <c r="AD214" s="14"/>
      <c r="AE214" s="14"/>
      <c r="AF214" s="14"/>
      <c r="AG214" s="14"/>
      <c r="AH214" s="14"/>
      <c r="AI214" s="14"/>
      <c r="AJ214" s="14"/>
      <c r="AK214" s="14"/>
      <c r="AL214" s="14"/>
      <c r="AM214" s="14"/>
      <c r="AN214" s="14"/>
    </row>
    <row r="215" spans="1:40" ht="12.75" customHeight="1" x14ac:dyDescent="0.2">
      <c r="A215" s="8" t="s">
        <v>1190</v>
      </c>
      <c r="B215" s="8" t="s">
        <v>1052</v>
      </c>
      <c r="C215" s="23" t="s">
        <v>1191</v>
      </c>
      <c r="D215" s="69" t="s">
        <v>987</v>
      </c>
      <c r="E215" s="23" t="s">
        <v>1135</v>
      </c>
      <c r="F215" s="23" t="s">
        <v>1192</v>
      </c>
      <c r="G215" s="69">
        <v>1906</v>
      </c>
      <c r="H215" s="23" t="s">
        <v>1193</v>
      </c>
      <c r="I215" s="23" t="s">
        <v>1194</v>
      </c>
      <c r="J215" s="23" t="s">
        <v>50</v>
      </c>
      <c r="K215" s="69" t="s">
        <v>1089</v>
      </c>
      <c r="L215" s="11">
        <f>HYPERLINK(N215,M215)</f>
        <v>1554</v>
      </c>
      <c r="M215" s="2">
        <v>1554</v>
      </c>
      <c r="N215" s="1" t="str">
        <f>CONCATENATE("https://obr.org.uk/wp-content/uploads/2024/11/",M215,".jpg")</f>
        <v>https://obr.org.uk/wp-content/uploads/2024/11/1554.jpg</v>
      </c>
      <c r="P215" s="8"/>
      <c r="Q215" s="23"/>
      <c r="R215" s="59"/>
      <c r="S215" s="15"/>
      <c r="T215" s="15"/>
      <c r="U215" s="15"/>
      <c r="V215" s="15"/>
      <c r="W215" s="14"/>
      <c r="X215" s="14"/>
      <c r="Y215" s="14"/>
      <c r="Z215" s="14"/>
      <c r="AA215" s="14"/>
      <c r="AB215" s="14"/>
      <c r="AC215" s="14"/>
      <c r="AD215" s="14"/>
      <c r="AE215" s="14"/>
      <c r="AF215" s="14"/>
      <c r="AG215" s="14"/>
      <c r="AH215" s="14"/>
      <c r="AI215" s="14"/>
      <c r="AJ215" s="14"/>
      <c r="AK215" s="14"/>
      <c r="AL215" s="14"/>
      <c r="AM215" s="14"/>
      <c r="AN215" s="14"/>
    </row>
    <row r="216" spans="1:40" ht="12.75" customHeight="1" x14ac:dyDescent="0.2">
      <c r="A216" s="8" t="s">
        <v>1195</v>
      </c>
      <c r="B216" s="8" t="s">
        <v>1052</v>
      </c>
      <c r="C216" s="23" t="s">
        <v>1196</v>
      </c>
      <c r="D216" s="69" t="s">
        <v>987</v>
      </c>
      <c r="E216" s="23" t="s">
        <v>1135</v>
      </c>
      <c r="F216" s="23" t="s">
        <v>1197</v>
      </c>
      <c r="G216" s="69">
        <v>1907</v>
      </c>
      <c r="H216" s="23" t="s">
        <v>1198</v>
      </c>
      <c r="I216" s="23" t="s">
        <v>1199</v>
      </c>
      <c r="J216" s="23" t="s">
        <v>50</v>
      </c>
      <c r="K216" s="69" t="s">
        <v>1089</v>
      </c>
      <c r="L216" s="11">
        <f>HYPERLINK(N216,M216)</f>
        <v>1555</v>
      </c>
      <c r="M216" s="2">
        <v>1555</v>
      </c>
      <c r="N216" s="1" t="str">
        <f>CONCATENATE("https://obr.org.uk/wp-content/uploads/2024/11/",M216,".jpg")</f>
        <v>https://obr.org.uk/wp-content/uploads/2024/11/1555.jpg</v>
      </c>
      <c r="P216" s="8"/>
      <c r="Q216" s="23"/>
      <c r="R216" s="59"/>
      <c r="S216" s="14"/>
      <c r="T216" s="14"/>
      <c r="U216" s="14"/>
      <c r="V216" s="14"/>
      <c r="W216" s="14"/>
      <c r="X216" s="14"/>
      <c r="Y216" s="14"/>
      <c r="Z216" s="14"/>
      <c r="AA216" s="14"/>
      <c r="AB216" s="14"/>
      <c r="AC216" s="14"/>
      <c r="AD216" s="14"/>
      <c r="AE216" s="14"/>
      <c r="AF216" s="14"/>
      <c r="AG216" s="14"/>
      <c r="AH216" s="14"/>
      <c r="AI216" s="14"/>
      <c r="AJ216" s="14"/>
      <c r="AK216" s="14"/>
      <c r="AL216" s="14"/>
      <c r="AM216" s="14"/>
      <c r="AN216" s="14"/>
    </row>
    <row r="217" spans="1:40" ht="12.75" customHeight="1" x14ac:dyDescent="0.2">
      <c r="A217" s="8" t="s">
        <v>1217</v>
      </c>
      <c r="B217" s="8" t="s">
        <v>1052</v>
      </c>
      <c r="C217" s="70" t="s">
        <v>1218</v>
      </c>
      <c r="D217" s="71" t="s">
        <v>987</v>
      </c>
      <c r="E217" s="70" t="s">
        <v>1135</v>
      </c>
      <c r="F217" s="70" t="s">
        <v>1219</v>
      </c>
      <c r="G217" s="71">
        <v>1903</v>
      </c>
      <c r="H217" s="70" t="s">
        <v>1220</v>
      </c>
      <c r="I217" s="70" t="s">
        <v>1094</v>
      </c>
      <c r="J217" s="70" t="s">
        <v>50</v>
      </c>
      <c r="K217" s="71" t="s">
        <v>1089</v>
      </c>
      <c r="L217" s="11">
        <f>HYPERLINK(N217,M217)</f>
        <v>1559</v>
      </c>
      <c r="M217" s="2">
        <v>1559</v>
      </c>
      <c r="N217" s="1" t="str">
        <f>CONCATENATE("https://obr.org.uk/wp-content/uploads/2024/11/",M217,".jpg")</f>
        <v>https://obr.org.uk/wp-content/uploads/2024/11/1559.jpg</v>
      </c>
      <c r="O217" s="71"/>
      <c r="P217" s="8"/>
      <c r="R217" s="59"/>
      <c r="S217" s="14"/>
      <c r="T217" s="14"/>
      <c r="U217" s="14"/>
      <c r="V217" s="14"/>
      <c r="W217" s="14"/>
      <c r="X217" s="14"/>
      <c r="Y217" s="14"/>
      <c r="Z217" s="14"/>
      <c r="AA217" s="14"/>
      <c r="AB217" s="14"/>
      <c r="AC217" s="14"/>
      <c r="AD217" s="14"/>
      <c r="AE217" s="14"/>
      <c r="AF217" s="14"/>
      <c r="AG217" s="14"/>
      <c r="AH217" s="14"/>
      <c r="AI217" s="14"/>
      <c r="AJ217" s="14"/>
      <c r="AK217" s="14"/>
      <c r="AL217" s="14"/>
      <c r="AM217" s="14"/>
      <c r="AN217" s="14"/>
    </row>
    <row r="218" spans="1:40" ht="12.75" customHeight="1" x14ac:dyDescent="0.2">
      <c r="A218" s="8" t="s">
        <v>1221</v>
      </c>
      <c r="B218" s="8" t="s">
        <v>1052</v>
      </c>
      <c r="C218" s="70" t="s">
        <v>1222</v>
      </c>
      <c r="D218" s="71" t="s">
        <v>987</v>
      </c>
      <c r="E218" s="70" t="s">
        <v>1135</v>
      </c>
      <c r="F218" s="70" t="s">
        <v>1223</v>
      </c>
      <c r="G218" s="71">
        <v>1905</v>
      </c>
      <c r="H218" s="70" t="s">
        <v>1224</v>
      </c>
      <c r="I218" s="70" t="s">
        <v>1225</v>
      </c>
      <c r="J218" s="70" t="s">
        <v>50</v>
      </c>
      <c r="K218" s="71" t="s">
        <v>34</v>
      </c>
      <c r="L218" s="11">
        <f>HYPERLINK(N218,M218)</f>
        <v>1560</v>
      </c>
      <c r="M218" s="2">
        <v>1560</v>
      </c>
      <c r="N218" s="1" t="str">
        <f>CONCATENATE("https://obr.org.uk/wp-content/uploads/2024/11/",M218,".jpg")</f>
        <v>https://obr.org.uk/wp-content/uploads/2024/11/1560.jpg</v>
      </c>
      <c r="O218" s="71"/>
      <c r="P218" s="8"/>
      <c r="R218" s="59"/>
      <c r="S218" s="14"/>
      <c r="T218" s="14"/>
      <c r="U218" s="14"/>
      <c r="V218" s="14"/>
      <c r="W218" s="14"/>
      <c r="X218" s="14"/>
      <c r="Y218" s="14"/>
      <c r="Z218" s="14"/>
      <c r="AA218" s="14"/>
      <c r="AB218" s="14"/>
      <c r="AC218" s="14"/>
      <c r="AD218" s="14"/>
      <c r="AE218" s="14"/>
      <c r="AF218" s="14"/>
      <c r="AG218" s="14"/>
      <c r="AH218" s="14"/>
      <c r="AI218" s="14"/>
      <c r="AJ218" s="14"/>
      <c r="AK218" s="14"/>
      <c r="AL218" s="14"/>
      <c r="AM218" s="14"/>
      <c r="AN218" s="14"/>
    </row>
    <row r="219" spans="1:40" ht="12.75" customHeight="1" x14ac:dyDescent="0.2">
      <c r="A219" s="8" t="s">
        <v>1040</v>
      </c>
      <c r="B219" s="8" t="s">
        <v>17</v>
      </c>
      <c r="C219" s="23" t="s">
        <v>1041</v>
      </c>
      <c r="D219" s="9" t="s">
        <v>987</v>
      </c>
      <c r="E219" s="8" t="s">
        <v>1042</v>
      </c>
      <c r="F219" s="8" t="s">
        <v>1043</v>
      </c>
      <c r="G219" s="2">
        <v>1681</v>
      </c>
      <c r="H219" s="8" t="s">
        <v>1044</v>
      </c>
      <c r="I219" s="8" t="s">
        <v>1030</v>
      </c>
      <c r="J219" s="8" t="s">
        <v>50</v>
      </c>
      <c r="K219" s="9" t="s">
        <v>34</v>
      </c>
      <c r="L219" s="11">
        <f>HYPERLINK(N219,M219)</f>
        <v>1478</v>
      </c>
      <c r="M219" s="2">
        <v>1478</v>
      </c>
      <c r="N219" s="1" t="str">
        <f>CONCATENATE("https://obr.org.uk/wp-content/uploads/2024/11/",M219,".jpg")</f>
        <v>https://obr.org.uk/wp-content/uploads/2024/11/1478.jpg</v>
      </c>
      <c r="P219" s="13" t="s">
        <v>1045</v>
      </c>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row>
    <row r="220" spans="1:40" ht="12.75" customHeight="1" x14ac:dyDescent="0.2">
      <c r="A220" s="8" t="s">
        <v>1051</v>
      </c>
      <c r="B220" s="8" t="s">
        <v>1052</v>
      </c>
      <c r="C220" s="67" t="s">
        <v>1053</v>
      </c>
      <c r="D220" s="9" t="s">
        <v>987</v>
      </c>
      <c r="E220" s="8" t="s">
        <v>1042</v>
      </c>
      <c r="F220" s="8" t="s">
        <v>1054</v>
      </c>
      <c r="G220" s="2">
        <v>1857</v>
      </c>
      <c r="H220" s="67" t="s">
        <v>1055</v>
      </c>
      <c r="I220" s="8" t="s">
        <v>1039</v>
      </c>
      <c r="J220" s="8" t="s">
        <v>50</v>
      </c>
      <c r="K220" s="9" t="s">
        <v>34</v>
      </c>
      <c r="L220" s="11">
        <f>HYPERLINK(N220,M220)</f>
        <v>1481</v>
      </c>
      <c r="M220" s="2">
        <v>1481</v>
      </c>
      <c r="N220" s="1" t="str">
        <f>CONCATENATE("https://obr.org.uk/wp-content/uploads/2024/11/",M220,".jpg")</f>
        <v>https://obr.org.uk/wp-content/uploads/2024/11/1481.jpg</v>
      </c>
      <c r="P220" s="13" t="s">
        <v>1056</v>
      </c>
      <c r="R220" s="59"/>
      <c r="S220" s="14"/>
      <c r="T220" s="14"/>
      <c r="U220" s="14"/>
      <c r="V220" s="14"/>
      <c r="W220" s="14"/>
      <c r="X220" s="14"/>
      <c r="Y220" s="14"/>
      <c r="Z220" s="14"/>
      <c r="AA220" s="14"/>
      <c r="AB220" s="14"/>
      <c r="AC220" s="14"/>
      <c r="AD220" s="14"/>
      <c r="AE220" s="14"/>
      <c r="AF220" s="14"/>
      <c r="AG220" s="14"/>
      <c r="AH220" s="14"/>
      <c r="AI220" s="14"/>
      <c r="AJ220" s="14"/>
      <c r="AK220" s="14"/>
      <c r="AL220" s="14"/>
      <c r="AM220" s="14"/>
      <c r="AN220" s="14"/>
    </row>
    <row r="221" spans="1:40" ht="12.75" customHeight="1" x14ac:dyDescent="0.2">
      <c r="A221" s="8" t="s">
        <v>1002</v>
      </c>
      <c r="B221" s="23" t="s">
        <v>899</v>
      </c>
      <c r="C221" s="55" t="s">
        <v>1003</v>
      </c>
      <c r="D221" s="56" t="s">
        <v>987</v>
      </c>
      <c r="E221" s="55" t="s">
        <v>1004</v>
      </c>
      <c r="F221" s="25" t="s">
        <v>1005</v>
      </c>
      <c r="G221" s="56">
        <v>1920</v>
      </c>
      <c r="H221" s="64" t="s">
        <v>1006</v>
      </c>
      <c r="I221" s="55" t="s">
        <v>1007</v>
      </c>
      <c r="J221" s="55" t="s">
        <v>50</v>
      </c>
      <c r="K221" s="56" t="s">
        <v>34</v>
      </c>
      <c r="L221" s="11">
        <f>HYPERLINK(N221,M221)</f>
        <v>1193</v>
      </c>
      <c r="M221" s="2">
        <v>1193</v>
      </c>
      <c r="N221" s="1" t="str">
        <f>CONCATENATE("https://obr.org.uk/wp-content/uploads/2022/10/",M221,".jpg")</f>
        <v>https://obr.org.uk/wp-content/uploads/2022/10/1193.jpg</v>
      </c>
      <c r="O221" s="51"/>
      <c r="P221" s="25"/>
      <c r="Q221" s="55"/>
      <c r="R221" s="18"/>
      <c r="S221" s="14"/>
      <c r="T221" s="14"/>
      <c r="U221" s="14"/>
      <c r="V221" s="14"/>
      <c r="W221" s="14"/>
      <c r="X221" s="14"/>
      <c r="Y221" s="14"/>
      <c r="Z221" s="14"/>
      <c r="AA221" s="14"/>
      <c r="AB221" s="14"/>
      <c r="AC221" s="14"/>
      <c r="AD221" s="14"/>
      <c r="AE221" s="14"/>
      <c r="AF221" s="14"/>
      <c r="AG221" s="14"/>
      <c r="AH221" s="14"/>
      <c r="AI221" s="14"/>
      <c r="AJ221" s="14"/>
      <c r="AK221" s="14"/>
      <c r="AL221" s="14"/>
      <c r="AM221" s="14"/>
      <c r="AN221" s="14"/>
    </row>
    <row r="222" spans="1:40" ht="12.75" customHeight="1" x14ac:dyDescent="0.2">
      <c r="A222" s="8" t="s">
        <v>1008</v>
      </c>
      <c r="B222" s="23" t="s">
        <v>899</v>
      </c>
      <c r="C222" s="55" t="s">
        <v>1003</v>
      </c>
      <c r="D222" s="56" t="s">
        <v>987</v>
      </c>
      <c r="E222" s="55" t="s">
        <v>1004</v>
      </c>
      <c r="F222" s="25" t="s">
        <v>1009</v>
      </c>
      <c r="G222" s="56">
        <v>1863</v>
      </c>
      <c r="H222" s="64" t="s">
        <v>1010</v>
      </c>
      <c r="I222" s="55" t="s">
        <v>1011</v>
      </c>
      <c r="J222" s="55" t="s">
        <v>50</v>
      </c>
      <c r="K222" s="56" t="s">
        <v>34</v>
      </c>
      <c r="L222" s="11">
        <f>HYPERLINK(N222,M222)</f>
        <v>1194</v>
      </c>
      <c r="M222" s="2">
        <v>1194</v>
      </c>
      <c r="N222" s="1" t="str">
        <f>CONCATENATE("https://obr.org.uk/wp-content/uploads/2022/10/",M222,".jpg")</f>
        <v>https://obr.org.uk/wp-content/uploads/2022/10/1194.jpg</v>
      </c>
      <c r="O222" s="51"/>
      <c r="P222" s="25"/>
      <c r="Q222" s="65" t="s">
        <v>1012</v>
      </c>
      <c r="R222" s="59"/>
      <c r="S222" s="14"/>
      <c r="T222" s="14"/>
      <c r="U222" s="14"/>
      <c r="V222" s="14"/>
      <c r="W222" s="14"/>
      <c r="X222" s="14"/>
      <c r="Y222" s="14"/>
      <c r="Z222" s="14"/>
      <c r="AA222" s="14"/>
      <c r="AB222" s="14"/>
      <c r="AC222" s="14"/>
      <c r="AD222" s="14"/>
      <c r="AE222" s="14"/>
      <c r="AF222" s="14"/>
      <c r="AG222" s="14"/>
      <c r="AH222" s="14"/>
      <c r="AI222" s="14"/>
      <c r="AJ222" s="14"/>
      <c r="AK222" s="14"/>
      <c r="AL222" s="14"/>
      <c r="AM222" s="14"/>
      <c r="AN222" s="14"/>
    </row>
    <row r="223" spans="1:40" ht="12.75" customHeight="1" x14ac:dyDescent="0.2">
      <c r="A223" s="8" t="s">
        <v>1013</v>
      </c>
      <c r="B223" s="23" t="s">
        <v>899</v>
      </c>
      <c r="C223" s="55" t="s">
        <v>1003</v>
      </c>
      <c r="D223" s="56" t="s">
        <v>987</v>
      </c>
      <c r="E223" s="55" t="s">
        <v>1004</v>
      </c>
      <c r="F223" s="25" t="s">
        <v>1014</v>
      </c>
      <c r="G223" s="56">
        <v>1887</v>
      </c>
      <c r="H223" s="57" t="s">
        <v>1015</v>
      </c>
      <c r="I223" s="55" t="s">
        <v>1016</v>
      </c>
      <c r="J223" s="55" t="s">
        <v>50</v>
      </c>
      <c r="K223" s="56" t="s">
        <v>34</v>
      </c>
      <c r="L223" s="11">
        <f>HYPERLINK(N223,M223)</f>
        <v>1195</v>
      </c>
      <c r="M223" s="2">
        <v>1195</v>
      </c>
      <c r="N223" s="1" t="str">
        <f>CONCATENATE("https://obr.org.uk/wp-content/uploads/2022/10/",M223,".jpg")</f>
        <v>https://obr.org.uk/wp-content/uploads/2022/10/1195.jpg</v>
      </c>
      <c r="O223" s="51"/>
      <c r="P223" s="25"/>
      <c r="Q223" s="66"/>
      <c r="R223" s="59"/>
      <c r="S223" s="20"/>
      <c r="T223" s="20"/>
      <c r="U223" s="14"/>
      <c r="V223" s="14"/>
      <c r="W223" s="14"/>
      <c r="X223" s="14"/>
      <c r="Y223" s="14"/>
      <c r="Z223" s="14"/>
      <c r="AA223" s="14"/>
      <c r="AB223" s="14"/>
      <c r="AC223" s="14"/>
      <c r="AD223" s="14"/>
      <c r="AE223" s="14"/>
      <c r="AF223" s="14"/>
      <c r="AG223" s="14"/>
      <c r="AH223" s="14"/>
      <c r="AI223" s="14"/>
      <c r="AJ223" s="14"/>
      <c r="AK223" s="14"/>
      <c r="AL223" s="14"/>
      <c r="AM223" s="14"/>
      <c r="AN223" s="14"/>
    </row>
    <row r="224" spans="1:40" ht="12.75" customHeight="1" x14ac:dyDescent="0.2">
      <c r="A224" s="8" t="s">
        <v>1017</v>
      </c>
      <c r="B224" s="23" t="s">
        <v>899</v>
      </c>
      <c r="C224" s="55" t="s">
        <v>1003</v>
      </c>
      <c r="D224" s="56" t="s">
        <v>987</v>
      </c>
      <c r="E224" s="55" t="s">
        <v>1004</v>
      </c>
      <c r="F224" s="62" t="s">
        <v>1018</v>
      </c>
      <c r="G224" s="56">
        <v>1881</v>
      </c>
      <c r="H224" s="57" t="s">
        <v>1019</v>
      </c>
      <c r="I224" s="55" t="s">
        <v>1020</v>
      </c>
      <c r="J224" s="55" t="s">
        <v>50</v>
      </c>
      <c r="K224" s="56" t="s">
        <v>34</v>
      </c>
      <c r="L224" s="11">
        <f>HYPERLINK(N224,M224)</f>
        <v>1196</v>
      </c>
      <c r="M224" s="2">
        <v>1196</v>
      </c>
      <c r="N224" s="1" t="str">
        <f>CONCATENATE("https://obr.org.uk/wp-content/uploads/2022/10/",M224,".jpg")</f>
        <v>https://obr.org.uk/wp-content/uploads/2022/10/1196.jpg</v>
      </c>
      <c r="O224" s="51"/>
      <c r="P224" s="25"/>
      <c r="Q224" s="66"/>
      <c r="R224" s="59"/>
      <c r="S224" s="14"/>
      <c r="T224" s="14"/>
      <c r="U224" s="14"/>
      <c r="V224" s="14"/>
      <c r="W224" s="14"/>
      <c r="X224" s="14"/>
      <c r="Y224" s="14"/>
      <c r="Z224" s="14"/>
      <c r="AA224" s="14"/>
      <c r="AB224" s="14"/>
      <c r="AC224" s="14"/>
      <c r="AD224" s="14"/>
      <c r="AE224" s="14"/>
      <c r="AF224" s="14"/>
      <c r="AG224" s="14"/>
      <c r="AH224" s="14"/>
      <c r="AI224" s="14"/>
      <c r="AJ224" s="14"/>
      <c r="AK224" s="14"/>
      <c r="AL224" s="14"/>
      <c r="AM224" s="14"/>
      <c r="AN224" s="14"/>
    </row>
    <row r="225" spans="1:40" ht="12.75" customHeight="1" x14ac:dyDescent="0.2">
      <c r="A225" s="8" t="s">
        <v>1021</v>
      </c>
      <c r="B225" s="8" t="s">
        <v>17</v>
      </c>
      <c r="C225" s="1" t="s">
        <v>1022</v>
      </c>
      <c r="D225" s="9" t="s">
        <v>987</v>
      </c>
      <c r="E225" s="8" t="s">
        <v>1004</v>
      </c>
      <c r="F225" s="8" t="s">
        <v>1023</v>
      </c>
      <c r="G225" s="2">
        <v>1897</v>
      </c>
      <c r="H225" s="1">
        <v>1897</v>
      </c>
      <c r="I225" s="8" t="s">
        <v>49</v>
      </c>
      <c r="J225" s="8" t="s">
        <v>50</v>
      </c>
      <c r="K225" s="9" t="s">
        <v>1024</v>
      </c>
      <c r="L225" s="11">
        <f>HYPERLINK(N225,M225)</f>
        <v>1474</v>
      </c>
      <c r="M225" s="2">
        <v>1474</v>
      </c>
      <c r="N225" s="1" t="str">
        <f>CONCATENATE("https://obr.org.uk/wp-content/uploads/2024/11/",M225,".jpg")</f>
        <v>https://obr.org.uk/wp-content/uploads/2024/11/1474.jpg</v>
      </c>
      <c r="Q225" s="8" t="s">
        <v>1025</v>
      </c>
      <c r="R225" s="59"/>
      <c r="S225" s="14"/>
      <c r="T225" s="14"/>
      <c r="U225" s="14"/>
      <c r="V225" s="14"/>
      <c r="W225" s="14"/>
      <c r="X225" s="14"/>
      <c r="Y225" s="14"/>
      <c r="Z225" s="14"/>
      <c r="AA225" s="14"/>
      <c r="AB225" s="14"/>
      <c r="AC225" s="14"/>
      <c r="AD225" s="14"/>
      <c r="AE225" s="14"/>
      <c r="AF225" s="14"/>
      <c r="AG225" s="14"/>
      <c r="AH225" s="14"/>
      <c r="AI225" s="14"/>
      <c r="AJ225" s="14"/>
      <c r="AK225" s="14"/>
      <c r="AL225" s="14"/>
      <c r="AM225" s="14"/>
      <c r="AN225" s="14"/>
    </row>
    <row r="226" spans="1:40" ht="12.75" customHeight="1" x14ac:dyDescent="0.2">
      <c r="A226" s="8" t="s">
        <v>1026</v>
      </c>
      <c r="B226" s="8" t="s">
        <v>17</v>
      </c>
      <c r="C226" s="1" t="s">
        <v>1027</v>
      </c>
      <c r="D226" s="9" t="s">
        <v>987</v>
      </c>
      <c r="E226" s="8" t="s">
        <v>1004</v>
      </c>
      <c r="F226" s="8" t="s">
        <v>1028</v>
      </c>
      <c r="G226" s="2">
        <v>1812</v>
      </c>
      <c r="H226" s="8" t="s">
        <v>1029</v>
      </c>
      <c r="I226" s="8" t="s">
        <v>1030</v>
      </c>
      <c r="J226" s="8" t="s">
        <v>50</v>
      </c>
      <c r="K226" s="9" t="s">
        <v>34</v>
      </c>
      <c r="L226" s="11">
        <f>HYPERLINK(N226,M226)</f>
        <v>1475</v>
      </c>
      <c r="M226" s="2">
        <v>1475</v>
      </c>
      <c r="N226" s="1" t="str">
        <f>CONCATENATE("https://obr.org.uk/wp-content/uploads/2024/11/",M226,".jpg")</f>
        <v>https://obr.org.uk/wp-content/uploads/2024/11/1475.jpg</v>
      </c>
      <c r="R226" s="59"/>
      <c r="S226" s="14"/>
      <c r="T226" s="14"/>
      <c r="U226" s="14"/>
      <c r="V226" s="14"/>
      <c r="W226" s="14"/>
      <c r="X226" s="14"/>
      <c r="Y226" s="14"/>
      <c r="Z226" s="14"/>
      <c r="AA226" s="14"/>
      <c r="AB226" s="14"/>
      <c r="AC226" s="14"/>
      <c r="AD226" s="14"/>
      <c r="AE226" s="14"/>
      <c r="AF226" s="14"/>
      <c r="AG226" s="14"/>
      <c r="AH226" s="14"/>
      <c r="AI226" s="14"/>
      <c r="AJ226" s="14"/>
      <c r="AK226" s="14"/>
      <c r="AL226" s="14"/>
      <c r="AM226" s="14"/>
      <c r="AN226" s="14"/>
    </row>
    <row r="227" spans="1:40" ht="12.75" customHeight="1" x14ac:dyDescent="0.2">
      <c r="A227" s="8" t="s">
        <v>1046</v>
      </c>
      <c r="B227" s="8" t="s">
        <v>17</v>
      </c>
      <c r="C227" s="1" t="s">
        <v>1047</v>
      </c>
      <c r="D227" s="9" t="s">
        <v>987</v>
      </c>
      <c r="E227" s="8" t="s">
        <v>1004</v>
      </c>
      <c r="F227" s="1" t="s">
        <v>1048</v>
      </c>
      <c r="G227" s="2">
        <v>1994</v>
      </c>
      <c r="H227" s="8" t="s">
        <v>1049</v>
      </c>
      <c r="I227" s="8" t="s">
        <v>1050</v>
      </c>
      <c r="J227" s="8" t="s">
        <v>43</v>
      </c>
      <c r="K227" s="9" t="s">
        <v>34</v>
      </c>
      <c r="L227" s="11">
        <f>HYPERLINK(N227,M227)</f>
        <v>1479</v>
      </c>
      <c r="M227" s="2">
        <v>1479</v>
      </c>
      <c r="N227" s="1" t="str">
        <f>CONCATENATE("https://obr.org.uk/wp-content/uploads/2024/11/",M227,".jpg")</f>
        <v>https://obr.org.uk/wp-content/uploads/2024/11/1479.jpg</v>
      </c>
      <c r="R227" s="59"/>
      <c r="S227" s="14"/>
      <c r="T227" s="14"/>
      <c r="U227" s="14"/>
      <c r="V227" s="14"/>
      <c r="W227" s="14"/>
      <c r="X227" s="14"/>
      <c r="Y227" s="14"/>
      <c r="Z227" s="14"/>
      <c r="AA227" s="14"/>
      <c r="AB227" s="14"/>
      <c r="AC227" s="14"/>
      <c r="AD227" s="14"/>
      <c r="AE227" s="14"/>
      <c r="AF227" s="14"/>
      <c r="AG227" s="14"/>
      <c r="AH227" s="14"/>
      <c r="AI227" s="14"/>
      <c r="AJ227" s="14"/>
      <c r="AK227" s="14"/>
      <c r="AL227" s="14"/>
      <c r="AM227" s="14"/>
      <c r="AN227" s="14"/>
    </row>
    <row r="228" spans="1:40" ht="12.75" customHeight="1" x14ac:dyDescent="0.2">
      <c r="A228" s="8" t="s">
        <v>1062</v>
      </c>
      <c r="B228" s="8" t="s">
        <v>17</v>
      </c>
      <c r="C228" s="8" t="s">
        <v>1063</v>
      </c>
      <c r="D228" s="9" t="s">
        <v>987</v>
      </c>
      <c r="E228" s="8" t="s">
        <v>1004</v>
      </c>
      <c r="F228" s="8" t="s">
        <v>1064</v>
      </c>
      <c r="G228" s="2">
        <v>1914</v>
      </c>
      <c r="H228" s="8" t="s">
        <v>1065</v>
      </c>
      <c r="I228" s="8" t="s">
        <v>1066</v>
      </c>
      <c r="J228" s="8" t="s">
        <v>43</v>
      </c>
      <c r="K228" s="2" t="s">
        <v>34</v>
      </c>
      <c r="L228" s="11">
        <f>HYPERLINK(N228,M228)</f>
        <v>1486</v>
      </c>
      <c r="M228" s="2">
        <v>1486</v>
      </c>
      <c r="N228" s="1" t="str">
        <f>CONCATENATE("https://obr.org.uk/wp-content/uploads/2024/11/",M228,".jpg")</f>
        <v>https://obr.org.uk/wp-content/uploads/2024/11/1486.jpg</v>
      </c>
      <c r="Q228" s="8" t="s">
        <v>1067</v>
      </c>
      <c r="R228" s="59"/>
      <c r="S228" s="14"/>
      <c r="T228" s="14"/>
      <c r="U228" s="14"/>
      <c r="V228" s="14"/>
      <c r="W228" s="14"/>
      <c r="X228" s="14"/>
      <c r="Y228" s="14"/>
      <c r="Z228" s="14"/>
      <c r="AA228" s="14"/>
      <c r="AB228" s="14"/>
      <c r="AC228" s="14"/>
      <c r="AD228" s="14"/>
      <c r="AE228" s="14"/>
      <c r="AF228" s="14"/>
      <c r="AG228" s="14"/>
      <c r="AH228" s="14"/>
      <c r="AI228" s="14"/>
      <c r="AJ228" s="14"/>
      <c r="AK228" s="14"/>
      <c r="AL228" s="14"/>
      <c r="AM228" s="14"/>
      <c r="AN228" s="14"/>
    </row>
    <row r="229" spans="1:40" ht="12.75" customHeight="1" x14ac:dyDescent="0.2">
      <c r="A229" s="8" t="s">
        <v>1068</v>
      </c>
      <c r="B229" s="8" t="s">
        <v>17</v>
      </c>
      <c r="C229" s="67" t="s">
        <v>1069</v>
      </c>
      <c r="D229" s="9" t="s">
        <v>987</v>
      </c>
      <c r="E229" s="8" t="s">
        <v>1004</v>
      </c>
      <c r="F229" s="1">
        <v>24</v>
      </c>
      <c r="G229" s="2">
        <v>1689</v>
      </c>
      <c r="H229" s="2" t="s">
        <v>1070</v>
      </c>
      <c r="I229" s="8" t="s">
        <v>1071</v>
      </c>
      <c r="J229" s="8" t="s">
        <v>50</v>
      </c>
      <c r="K229" s="2" t="s">
        <v>34</v>
      </c>
      <c r="L229" s="11">
        <f>HYPERLINK(N229,M229)</f>
        <v>1487</v>
      </c>
      <c r="M229" s="2">
        <v>1487</v>
      </c>
      <c r="N229" s="1" t="str">
        <f>CONCATENATE("https://obr.org.uk/wp-content/uploads/2024/11/",M229,".jpg")</f>
        <v>https://obr.org.uk/wp-content/uploads/2024/11/1487.jpg</v>
      </c>
      <c r="P229" s="13" t="s">
        <v>1072</v>
      </c>
      <c r="R229" s="59"/>
      <c r="S229" s="14"/>
      <c r="T229" s="14"/>
      <c r="U229" s="14"/>
      <c r="V229" s="14"/>
      <c r="W229" s="14"/>
      <c r="X229" s="14"/>
      <c r="Y229" s="14"/>
      <c r="Z229" s="14"/>
      <c r="AA229" s="14"/>
      <c r="AB229" s="14"/>
      <c r="AC229" s="14"/>
      <c r="AD229" s="14"/>
      <c r="AE229" s="14"/>
      <c r="AF229" s="14"/>
      <c r="AG229" s="14"/>
      <c r="AH229" s="14"/>
      <c r="AI229" s="14"/>
      <c r="AJ229" s="14"/>
      <c r="AK229" s="14"/>
      <c r="AL229" s="14"/>
      <c r="AM229" s="14"/>
      <c r="AN229" s="14"/>
    </row>
    <row r="230" spans="1:40" ht="12.75" customHeight="1" x14ac:dyDescent="0.2">
      <c r="A230" s="8" t="s">
        <v>1226</v>
      </c>
      <c r="B230" s="8" t="s">
        <v>17</v>
      </c>
      <c r="C230" s="1" t="s">
        <v>1227</v>
      </c>
      <c r="D230" s="9" t="s">
        <v>987</v>
      </c>
      <c r="E230" s="70" t="s">
        <v>1228</v>
      </c>
      <c r="F230" s="70" t="s">
        <v>1229</v>
      </c>
      <c r="G230" s="2">
        <v>2011</v>
      </c>
      <c r="H230" s="70" t="s">
        <v>1230</v>
      </c>
      <c r="I230" s="70" t="s">
        <v>1231</v>
      </c>
      <c r="J230" s="70" t="s">
        <v>350</v>
      </c>
      <c r="K230" s="9" t="s">
        <v>34</v>
      </c>
      <c r="L230" s="11">
        <f>HYPERLINK(N230,M230)</f>
        <v>1562</v>
      </c>
      <c r="M230" s="2">
        <v>1562</v>
      </c>
      <c r="N230" s="1" t="str">
        <f>CONCATENATE("https://obr.org.uk/wp-content/uploads/2024/11/",M230,".jpg")</f>
        <v>https://obr.org.uk/wp-content/uploads/2024/11/1562.jpg</v>
      </c>
      <c r="R230" s="59"/>
      <c r="S230" s="14"/>
      <c r="T230" s="14"/>
      <c r="U230" s="14"/>
      <c r="V230" s="14"/>
      <c r="W230" s="14"/>
      <c r="X230" s="14"/>
      <c r="Y230" s="14"/>
      <c r="Z230" s="14"/>
      <c r="AA230" s="14"/>
      <c r="AB230" s="14"/>
      <c r="AC230" s="14"/>
      <c r="AD230" s="14"/>
      <c r="AE230" s="14"/>
      <c r="AF230" s="14"/>
      <c r="AG230" s="14"/>
      <c r="AH230" s="14"/>
      <c r="AI230" s="14"/>
      <c r="AJ230" s="14"/>
      <c r="AK230" s="14"/>
      <c r="AL230" s="14"/>
      <c r="AM230" s="14"/>
      <c r="AN230" s="14"/>
    </row>
    <row r="231" spans="1:40" ht="12.75" customHeight="1" x14ac:dyDescent="0.2">
      <c r="A231" s="8" t="s">
        <v>1232</v>
      </c>
      <c r="B231" s="8" t="s">
        <v>17</v>
      </c>
      <c r="C231" s="1" t="s">
        <v>1227</v>
      </c>
      <c r="D231" s="9" t="s">
        <v>987</v>
      </c>
      <c r="E231" s="70" t="s">
        <v>1228</v>
      </c>
      <c r="F231" s="70" t="s">
        <v>1229</v>
      </c>
      <c r="G231" s="2">
        <v>2010</v>
      </c>
      <c r="H231" s="70" t="s">
        <v>1233</v>
      </c>
      <c r="I231" s="70" t="s">
        <v>579</v>
      </c>
      <c r="J231" s="70" t="s">
        <v>50</v>
      </c>
      <c r="K231" s="9" t="s">
        <v>34</v>
      </c>
      <c r="L231" s="11">
        <f>HYPERLINK(N231,M231)</f>
        <v>1563</v>
      </c>
      <c r="M231" s="2">
        <v>1563</v>
      </c>
      <c r="N231" s="1" t="str">
        <f>CONCATENATE("https://obr.org.uk/wp-content/uploads/2024/11/",M231,".jpg")</f>
        <v>https://obr.org.uk/wp-content/uploads/2024/11/1563.jpg</v>
      </c>
      <c r="R231" s="59"/>
      <c r="S231" s="14"/>
      <c r="T231" s="14"/>
      <c r="U231" s="14"/>
      <c r="V231" s="14"/>
      <c r="W231" s="14"/>
      <c r="X231" s="14"/>
      <c r="Y231" s="14"/>
      <c r="Z231" s="14"/>
      <c r="AA231" s="14"/>
      <c r="AB231" s="14"/>
      <c r="AC231" s="14"/>
      <c r="AD231" s="14"/>
      <c r="AE231" s="14"/>
      <c r="AF231" s="14"/>
      <c r="AG231" s="14"/>
      <c r="AH231" s="14"/>
      <c r="AI231" s="14"/>
      <c r="AJ231" s="14"/>
      <c r="AK231" s="14"/>
      <c r="AL231" s="14"/>
      <c r="AM231" s="14"/>
      <c r="AN231" s="14"/>
    </row>
    <row r="232" spans="1:40" ht="12.75" customHeight="1" x14ac:dyDescent="0.2">
      <c r="A232" s="8" t="s">
        <v>1057</v>
      </c>
      <c r="B232" s="8" t="s">
        <v>17</v>
      </c>
      <c r="C232" s="1" t="s">
        <v>1058</v>
      </c>
      <c r="D232" s="9" t="s">
        <v>987</v>
      </c>
      <c r="E232" s="8" t="s">
        <v>499</v>
      </c>
      <c r="F232" s="8" t="s">
        <v>1059</v>
      </c>
      <c r="G232" s="2">
        <v>1956</v>
      </c>
      <c r="H232" s="8" t="s">
        <v>1060</v>
      </c>
      <c r="I232" s="8" t="s">
        <v>1061</v>
      </c>
      <c r="J232" s="8" t="s">
        <v>50</v>
      </c>
      <c r="K232" s="9" t="s">
        <v>34</v>
      </c>
      <c r="L232" s="11">
        <f>HYPERLINK(N232,M232)</f>
        <v>1483</v>
      </c>
      <c r="M232" s="2">
        <v>1483</v>
      </c>
      <c r="N232" s="1" t="str">
        <f>CONCATENATE("https://obr.org.uk/wp-content/uploads/2024/11/",M232,".jpg")</f>
        <v>https://obr.org.uk/wp-content/uploads/2024/11/1483.jpg</v>
      </c>
      <c r="R232" s="59"/>
      <c r="S232" s="14"/>
      <c r="T232" s="14"/>
      <c r="U232" s="14"/>
      <c r="V232" s="14"/>
      <c r="W232" s="14"/>
      <c r="X232" s="14"/>
      <c r="Y232" s="14"/>
      <c r="Z232" s="14"/>
      <c r="AA232" s="14"/>
      <c r="AB232" s="14"/>
      <c r="AC232" s="14"/>
      <c r="AD232" s="14"/>
      <c r="AE232" s="14"/>
      <c r="AF232" s="14"/>
      <c r="AG232" s="14"/>
      <c r="AH232" s="14"/>
      <c r="AI232" s="14"/>
      <c r="AJ232" s="14"/>
      <c r="AK232" s="14"/>
      <c r="AL232" s="14"/>
      <c r="AM232" s="14"/>
      <c r="AN232" s="14"/>
    </row>
    <row r="233" spans="1:40" ht="12.75" customHeight="1" x14ac:dyDescent="0.2">
      <c r="A233" s="8" t="s">
        <v>1073</v>
      </c>
      <c r="B233" s="8" t="s">
        <v>17</v>
      </c>
      <c r="C233" s="1" t="s">
        <v>1074</v>
      </c>
      <c r="D233" s="9" t="s">
        <v>987</v>
      </c>
      <c r="E233" s="8" t="s">
        <v>499</v>
      </c>
      <c r="F233" s="8" t="s">
        <v>1075</v>
      </c>
      <c r="G233" s="2">
        <v>2002</v>
      </c>
      <c r="H233" s="1">
        <v>2002</v>
      </c>
      <c r="I233" s="8" t="s">
        <v>1076</v>
      </c>
      <c r="J233" s="8" t="s">
        <v>50</v>
      </c>
      <c r="K233" s="9" t="s">
        <v>34</v>
      </c>
      <c r="L233" s="11">
        <f>HYPERLINK(N233,M233)</f>
        <v>1488</v>
      </c>
      <c r="M233" s="2">
        <v>1488</v>
      </c>
      <c r="N233" s="1" t="str">
        <f>CONCATENATE("https://obr.org.uk/wp-content/uploads/2024/11/",M233,".jpg")</f>
        <v>https://obr.org.uk/wp-content/uploads/2024/11/1488.jpg</v>
      </c>
      <c r="R233" s="59"/>
      <c r="S233" s="20"/>
      <c r="T233" s="20"/>
      <c r="U233" s="14"/>
      <c r="V233" s="14"/>
      <c r="W233" s="14"/>
      <c r="X233" s="14"/>
      <c r="Y233" s="14"/>
      <c r="Z233" s="14"/>
      <c r="AA233" s="14"/>
      <c r="AB233" s="14"/>
      <c r="AC233" s="14"/>
      <c r="AD233" s="14"/>
      <c r="AE233" s="14"/>
      <c r="AF233" s="14"/>
      <c r="AG233" s="14"/>
      <c r="AH233" s="14"/>
      <c r="AI233" s="14"/>
      <c r="AJ233" s="14"/>
      <c r="AK233" s="14"/>
      <c r="AL233" s="14"/>
      <c r="AM233" s="14"/>
      <c r="AN233" s="14"/>
    </row>
    <row r="234" spans="1:40" ht="12.75" customHeight="1" x14ac:dyDescent="0.2">
      <c r="A234" s="8" t="s">
        <v>1234</v>
      </c>
      <c r="B234" s="1" t="s">
        <v>691</v>
      </c>
      <c r="C234" s="23" t="s">
        <v>1235</v>
      </c>
      <c r="D234" s="2" t="s">
        <v>1236</v>
      </c>
      <c r="F234" s="40" t="s">
        <v>1237</v>
      </c>
      <c r="G234" s="2">
        <v>1734</v>
      </c>
      <c r="H234" s="40">
        <v>1734</v>
      </c>
      <c r="I234" s="1" t="s">
        <v>1238</v>
      </c>
      <c r="J234" s="1" t="s">
        <v>1239</v>
      </c>
      <c r="L234" s="11"/>
      <c r="P234" s="13" t="s">
        <v>1240</v>
      </c>
      <c r="R234" s="59"/>
      <c r="S234" s="14"/>
      <c r="T234" s="14"/>
      <c r="U234" s="14"/>
      <c r="V234" s="14"/>
      <c r="W234" s="14"/>
      <c r="X234" s="14"/>
      <c r="Y234" s="14"/>
      <c r="Z234" s="14"/>
      <c r="AA234" s="14"/>
      <c r="AB234" s="14"/>
      <c r="AC234" s="14"/>
      <c r="AD234" s="14"/>
      <c r="AE234" s="14"/>
      <c r="AF234" s="14"/>
      <c r="AG234" s="14"/>
      <c r="AH234" s="14"/>
      <c r="AI234" s="14"/>
      <c r="AJ234" s="14"/>
      <c r="AK234" s="14"/>
      <c r="AL234" s="14"/>
      <c r="AM234" s="14"/>
      <c r="AN234" s="14"/>
    </row>
    <row r="235" spans="1:40" ht="12.75" customHeight="1" x14ac:dyDescent="0.2">
      <c r="A235" s="8" t="s">
        <v>1241</v>
      </c>
      <c r="B235" s="1" t="s">
        <v>691</v>
      </c>
      <c r="C235" s="23" t="s">
        <v>1242</v>
      </c>
      <c r="D235" s="2" t="s">
        <v>1236</v>
      </c>
      <c r="F235" s="40" t="s">
        <v>1237</v>
      </c>
      <c r="G235" s="2">
        <v>1779</v>
      </c>
      <c r="H235" s="40">
        <v>1779</v>
      </c>
      <c r="I235" s="1" t="s">
        <v>1238</v>
      </c>
      <c r="J235" s="1" t="s">
        <v>1239</v>
      </c>
      <c r="L235" s="11"/>
      <c r="P235" s="13" t="s">
        <v>1240</v>
      </c>
      <c r="R235" s="59"/>
      <c r="S235" s="14"/>
      <c r="T235" s="14"/>
      <c r="U235" s="14"/>
      <c r="V235" s="14"/>
      <c r="W235" s="14"/>
      <c r="X235" s="14"/>
      <c r="Y235" s="14"/>
      <c r="Z235" s="14"/>
      <c r="AA235" s="14"/>
      <c r="AB235" s="14"/>
      <c r="AC235" s="14"/>
      <c r="AD235" s="14"/>
      <c r="AE235" s="14"/>
      <c r="AF235" s="14"/>
      <c r="AG235" s="14"/>
      <c r="AH235" s="14"/>
      <c r="AI235" s="14"/>
      <c r="AJ235" s="14"/>
      <c r="AK235" s="14"/>
      <c r="AL235" s="14"/>
      <c r="AM235" s="14"/>
      <c r="AN235" s="14"/>
    </row>
    <row r="236" spans="1:40" ht="12.75" customHeight="1" x14ac:dyDescent="0.2">
      <c r="A236" s="7" t="s">
        <v>1243</v>
      </c>
      <c r="B236" s="8" t="s">
        <v>899</v>
      </c>
      <c r="C236" s="8" t="s">
        <v>1244</v>
      </c>
      <c r="D236" s="9" t="s">
        <v>1245</v>
      </c>
      <c r="E236" s="8" t="s">
        <v>1246</v>
      </c>
      <c r="F236" s="10" t="s">
        <v>1247</v>
      </c>
      <c r="G236" s="9">
        <v>1874</v>
      </c>
      <c r="H236" s="52" t="s">
        <v>1248</v>
      </c>
      <c r="I236" s="8" t="s">
        <v>1249</v>
      </c>
      <c r="J236" s="8" t="s">
        <v>50</v>
      </c>
      <c r="K236" s="9" t="s">
        <v>34</v>
      </c>
      <c r="L236" s="11"/>
      <c r="O236" s="9"/>
      <c r="P236" s="13" t="s">
        <v>1250</v>
      </c>
      <c r="Q236" s="61" t="s">
        <v>1251</v>
      </c>
      <c r="R236" s="59"/>
      <c r="S236" s="14"/>
      <c r="T236" s="14"/>
      <c r="U236" s="14"/>
      <c r="V236" s="14"/>
      <c r="W236" s="14"/>
      <c r="X236" s="14"/>
      <c r="Y236" s="14"/>
      <c r="Z236" s="14"/>
      <c r="AA236" s="14"/>
      <c r="AB236" s="14"/>
      <c r="AC236" s="14"/>
      <c r="AD236" s="14"/>
      <c r="AE236" s="14"/>
      <c r="AF236" s="14"/>
      <c r="AG236" s="14"/>
      <c r="AH236" s="14"/>
      <c r="AI236" s="14"/>
      <c r="AJ236" s="14"/>
      <c r="AK236" s="14"/>
      <c r="AL236" s="14"/>
      <c r="AM236" s="14"/>
      <c r="AN236" s="14"/>
    </row>
    <row r="237" spans="1:40" ht="12.75" customHeight="1" x14ac:dyDescent="0.2">
      <c r="A237" s="8" t="s">
        <v>1252</v>
      </c>
      <c r="B237" s="1" t="s">
        <v>691</v>
      </c>
      <c r="C237" s="23" t="s">
        <v>1253</v>
      </c>
      <c r="D237" s="2" t="s">
        <v>1254</v>
      </c>
      <c r="F237" s="1" t="s">
        <v>1255</v>
      </c>
      <c r="G237" s="2">
        <v>1761</v>
      </c>
      <c r="H237" s="40">
        <v>1761</v>
      </c>
      <c r="I237" s="1" t="s">
        <v>1256</v>
      </c>
      <c r="J237" s="1" t="s">
        <v>1257</v>
      </c>
      <c r="L237" s="11"/>
      <c r="P237" s="13" t="s">
        <v>1258</v>
      </c>
      <c r="Q237" s="1" t="s">
        <v>1259</v>
      </c>
      <c r="R237" s="59"/>
      <c r="S237" s="14"/>
      <c r="T237" s="14"/>
      <c r="U237" s="14"/>
      <c r="V237" s="14"/>
      <c r="W237" s="14"/>
      <c r="X237" s="14"/>
      <c r="Y237" s="14"/>
      <c r="Z237" s="14"/>
      <c r="AA237" s="14"/>
      <c r="AB237" s="14"/>
      <c r="AC237" s="14"/>
      <c r="AD237" s="14"/>
      <c r="AE237" s="14"/>
      <c r="AF237" s="14"/>
      <c r="AG237" s="14"/>
      <c r="AH237" s="14"/>
      <c r="AI237" s="14"/>
      <c r="AJ237" s="14"/>
      <c r="AK237" s="14"/>
      <c r="AL237" s="14"/>
      <c r="AM237" s="14"/>
      <c r="AN237" s="14"/>
    </row>
    <row r="238" spans="1:40" ht="12.75" customHeight="1" x14ac:dyDescent="0.2">
      <c r="A238" s="8" t="s">
        <v>1270</v>
      </c>
      <c r="B238" s="8" t="s">
        <v>17</v>
      </c>
      <c r="C238" s="8" t="s">
        <v>1271</v>
      </c>
      <c r="D238" s="9" t="s">
        <v>1262</v>
      </c>
      <c r="E238" s="10" t="s">
        <v>1272</v>
      </c>
      <c r="F238" s="10" t="s">
        <v>1273</v>
      </c>
      <c r="G238" s="9">
        <v>2008</v>
      </c>
      <c r="H238" s="10" t="s">
        <v>1274</v>
      </c>
      <c r="I238" s="10" t="s">
        <v>1275</v>
      </c>
      <c r="J238" s="10" t="s">
        <v>50</v>
      </c>
      <c r="K238" s="9" t="s">
        <v>34</v>
      </c>
      <c r="L238" s="11">
        <f>HYPERLINK(N238,M238)</f>
        <v>1322</v>
      </c>
      <c r="M238" s="2">
        <v>1322</v>
      </c>
      <c r="N238" s="1" t="str">
        <f>CONCATENATE("https://obr.org.uk/wp-content/uploads/2023/01/",M238,".jpg")</f>
        <v>https://obr.org.uk/wp-content/uploads/2023/01/1322.jpg</v>
      </c>
      <c r="R238" s="59"/>
      <c r="S238" s="14"/>
      <c r="T238" s="14"/>
      <c r="U238" s="14"/>
      <c r="V238" s="14"/>
      <c r="W238" s="14"/>
      <c r="X238" s="14"/>
      <c r="Y238" s="14"/>
      <c r="Z238" s="14"/>
      <c r="AA238" s="14"/>
      <c r="AB238" s="14"/>
      <c r="AC238" s="14"/>
      <c r="AD238" s="14"/>
      <c r="AE238" s="14"/>
      <c r="AF238" s="14"/>
      <c r="AG238" s="14"/>
      <c r="AH238" s="14"/>
      <c r="AI238" s="14"/>
      <c r="AJ238" s="14"/>
      <c r="AK238" s="14"/>
      <c r="AL238" s="14"/>
      <c r="AM238" s="14"/>
      <c r="AN238" s="14"/>
    </row>
    <row r="239" spans="1:40" ht="12.75" customHeight="1" x14ac:dyDescent="0.2">
      <c r="A239" s="8" t="s">
        <v>1260</v>
      </c>
      <c r="B239" s="8" t="s">
        <v>17</v>
      </c>
      <c r="C239" s="8" t="s">
        <v>1261</v>
      </c>
      <c r="D239" s="9" t="s">
        <v>1262</v>
      </c>
      <c r="E239" s="10" t="s">
        <v>1263</v>
      </c>
      <c r="F239" s="10" t="s">
        <v>1264</v>
      </c>
      <c r="G239" s="9">
        <v>2006</v>
      </c>
      <c r="H239" s="10" t="s">
        <v>1265</v>
      </c>
      <c r="I239" s="10" t="s">
        <v>1266</v>
      </c>
      <c r="J239" s="10" t="s">
        <v>50</v>
      </c>
      <c r="K239" s="9" t="s">
        <v>34</v>
      </c>
      <c r="L239" s="11">
        <f>HYPERLINK(N239,M239)</f>
        <v>1320</v>
      </c>
      <c r="M239" s="2">
        <v>1320</v>
      </c>
      <c r="N239" s="1" t="str">
        <f>CONCATENATE("https://obr.org.uk/wp-content/uploads/2023/01/",M239,".jpg")</f>
        <v>https://obr.org.uk/wp-content/uploads/2023/01/1320.jpg</v>
      </c>
      <c r="R239" s="59"/>
      <c r="S239" s="14"/>
      <c r="T239" s="14"/>
      <c r="U239" s="14"/>
      <c r="V239" s="14"/>
      <c r="W239" s="14"/>
      <c r="X239" s="14"/>
      <c r="Y239" s="14"/>
      <c r="Z239" s="14"/>
      <c r="AA239" s="14"/>
      <c r="AB239" s="14"/>
      <c r="AC239" s="14"/>
      <c r="AD239" s="14"/>
      <c r="AE239" s="14"/>
      <c r="AF239" s="14"/>
      <c r="AG239" s="14"/>
      <c r="AH239" s="14"/>
      <c r="AI239" s="14"/>
      <c r="AJ239" s="14"/>
      <c r="AK239" s="14"/>
      <c r="AL239" s="14"/>
      <c r="AM239" s="14"/>
      <c r="AN239" s="14"/>
    </row>
    <row r="240" spans="1:40" ht="12.75" customHeight="1" x14ac:dyDescent="0.2">
      <c r="A240" s="8" t="s">
        <v>1267</v>
      </c>
      <c r="B240" s="8" t="s">
        <v>17</v>
      </c>
      <c r="C240" s="8" t="s">
        <v>1268</v>
      </c>
      <c r="D240" s="9" t="s">
        <v>1262</v>
      </c>
      <c r="E240" s="10" t="s">
        <v>1263</v>
      </c>
      <c r="F240" s="10" t="s">
        <v>1264</v>
      </c>
      <c r="G240" s="9">
        <v>1963</v>
      </c>
      <c r="H240" s="10" t="s">
        <v>1269</v>
      </c>
      <c r="I240" s="10" t="s">
        <v>1266</v>
      </c>
      <c r="J240" s="10" t="s">
        <v>50</v>
      </c>
      <c r="K240" s="9" t="s">
        <v>34</v>
      </c>
      <c r="L240" s="11">
        <f>HYPERLINK(N240,M240)</f>
        <v>1321</v>
      </c>
      <c r="M240" s="2">
        <v>1321</v>
      </c>
      <c r="N240" s="1" t="str">
        <f>CONCATENATE("https://obr.org.uk/wp-content/uploads/2023/01/",M240,".jpg")</f>
        <v>https://obr.org.uk/wp-content/uploads/2023/01/1321.jpg</v>
      </c>
      <c r="R240" s="59"/>
      <c r="S240" s="20"/>
      <c r="T240" s="14"/>
      <c r="U240" s="14"/>
      <c r="V240" s="14"/>
      <c r="W240" s="14"/>
      <c r="X240" s="14"/>
      <c r="Y240" s="14"/>
      <c r="Z240" s="14"/>
      <c r="AA240" s="14"/>
      <c r="AB240" s="14"/>
      <c r="AC240" s="14"/>
      <c r="AD240" s="14"/>
      <c r="AE240" s="14"/>
      <c r="AF240" s="14"/>
      <c r="AG240" s="14"/>
      <c r="AH240" s="14"/>
      <c r="AI240" s="14"/>
      <c r="AJ240" s="14"/>
      <c r="AK240" s="14"/>
      <c r="AL240" s="14"/>
      <c r="AM240" s="14"/>
      <c r="AN240" s="14"/>
    </row>
    <row r="241" spans="1:40" ht="12.75" customHeight="1" x14ac:dyDescent="0.2">
      <c r="A241" s="8" t="s">
        <v>1285</v>
      </c>
      <c r="B241" s="8" t="s">
        <v>696</v>
      </c>
      <c r="C241" s="1" t="s">
        <v>1286</v>
      </c>
      <c r="D241" s="2" t="s">
        <v>1278</v>
      </c>
      <c r="E241" s="1" t="s">
        <v>1287</v>
      </c>
      <c r="F241" s="1" t="s">
        <v>1288</v>
      </c>
      <c r="G241" s="2">
        <v>1959</v>
      </c>
      <c r="H241" s="1" t="s">
        <v>1289</v>
      </c>
      <c r="I241" s="1" t="s">
        <v>1290</v>
      </c>
      <c r="J241" s="1" t="s">
        <v>523</v>
      </c>
      <c r="K241" s="2" t="s">
        <v>897</v>
      </c>
      <c r="L241" s="11">
        <f>HYPERLINK(N241,M241)</f>
        <v>785</v>
      </c>
      <c r="M241" s="2">
        <v>785</v>
      </c>
      <c r="N241" s="1" t="str">
        <f>CONCATENATE("https://obr.org.uk/wp-content/uploads/2022/04/",M241,".jpg")</f>
        <v>https://obr.org.uk/wp-content/uploads/2022/04/785.jpg</v>
      </c>
      <c r="P241" s="8"/>
      <c r="Q241" s="72" t="s">
        <v>1291</v>
      </c>
      <c r="R241" s="59"/>
      <c r="S241" s="14"/>
      <c r="T241" s="14"/>
      <c r="U241" s="14"/>
      <c r="V241" s="14"/>
      <c r="W241" s="14"/>
      <c r="X241" s="14"/>
      <c r="Y241" s="14"/>
      <c r="Z241" s="14"/>
      <c r="AA241" s="14"/>
      <c r="AB241" s="14"/>
      <c r="AC241" s="14"/>
      <c r="AD241" s="14"/>
      <c r="AE241" s="14"/>
      <c r="AF241" s="14"/>
      <c r="AG241" s="14"/>
      <c r="AH241" s="14"/>
      <c r="AI241" s="14"/>
      <c r="AJ241" s="14"/>
      <c r="AK241" s="14"/>
      <c r="AL241" s="14"/>
      <c r="AM241" s="14"/>
      <c r="AN241" s="14"/>
    </row>
    <row r="242" spans="1:40" ht="12.75" customHeight="1" x14ac:dyDescent="0.2">
      <c r="A242" s="8" t="s">
        <v>1297</v>
      </c>
      <c r="B242" s="8" t="s">
        <v>696</v>
      </c>
      <c r="C242" s="1" t="s">
        <v>1298</v>
      </c>
      <c r="D242" s="2" t="s">
        <v>1278</v>
      </c>
      <c r="E242" s="1" t="s">
        <v>1299</v>
      </c>
      <c r="F242" s="1">
        <v>1</v>
      </c>
      <c r="G242" s="2" t="s">
        <v>1300</v>
      </c>
      <c r="H242" s="1" t="s">
        <v>1301</v>
      </c>
      <c r="I242" s="1" t="s">
        <v>1296</v>
      </c>
      <c r="J242" s="1" t="s">
        <v>50</v>
      </c>
      <c r="K242" s="2" t="s">
        <v>897</v>
      </c>
      <c r="L242" s="11">
        <f>HYPERLINK(N242,M242)</f>
        <v>787</v>
      </c>
      <c r="M242" s="2">
        <v>787</v>
      </c>
      <c r="N242" s="72" t="str">
        <f>CONCATENATE("https://obr.org.uk/wp-content/uploads/2022/04/",M242,".jpg")</f>
        <v>https://obr.org.uk/wp-content/uploads/2022/04/787.jpg</v>
      </c>
      <c r="P242" s="8"/>
      <c r="R242" s="59"/>
      <c r="S242" s="14"/>
      <c r="T242" s="14"/>
      <c r="U242" s="14"/>
      <c r="V242" s="14"/>
      <c r="W242" s="14"/>
      <c r="X242" s="14"/>
      <c r="Y242" s="14"/>
      <c r="Z242" s="14"/>
      <c r="AA242" s="14"/>
      <c r="AB242" s="14"/>
      <c r="AC242" s="14"/>
      <c r="AD242" s="14"/>
      <c r="AE242" s="14"/>
      <c r="AF242" s="14"/>
      <c r="AG242" s="14"/>
      <c r="AH242" s="14"/>
      <c r="AI242" s="14"/>
      <c r="AJ242" s="14"/>
      <c r="AK242" s="14"/>
      <c r="AL242" s="14"/>
      <c r="AM242" s="14"/>
      <c r="AN242" s="14"/>
    </row>
    <row r="243" spans="1:40" ht="12.75" customHeight="1" x14ac:dyDescent="0.2">
      <c r="A243" s="8" t="s">
        <v>1302</v>
      </c>
      <c r="B243" s="8" t="s">
        <v>696</v>
      </c>
      <c r="C243" s="1" t="s">
        <v>1303</v>
      </c>
      <c r="D243" s="2" t="s">
        <v>1278</v>
      </c>
      <c r="E243" s="1" t="s">
        <v>1304</v>
      </c>
      <c r="F243" s="1" t="s">
        <v>1305</v>
      </c>
      <c r="G243" s="2">
        <v>1890</v>
      </c>
      <c r="H243" s="1" t="s">
        <v>1306</v>
      </c>
      <c r="I243" s="1" t="s">
        <v>1307</v>
      </c>
      <c r="J243" s="1" t="s">
        <v>141</v>
      </c>
      <c r="K243" s="2" t="s">
        <v>34</v>
      </c>
      <c r="L243" s="11">
        <f>HYPERLINK(N243,M243)</f>
        <v>788</v>
      </c>
      <c r="M243" s="2">
        <v>788</v>
      </c>
      <c r="N243" s="72" t="str">
        <f>CONCATENATE("https://obr.org.uk/wp-content/uploads/2022/04/",M243,".jpg")</f>
        <v>https://obr.org.uk/wp-content/uploads/2022/04/788.jpg</v>
      </c>
      <c r="P243" s="8"/>
      <c r="Q243" s="72" t="s">
        <v>1308</v>
      </c>
      <c r="R243" s="59"/>
      <c r="S243" s="14"/>
      <c r="T243" s="14"/>
      <c r="U243" s="14"/>
      <c r="V243" s="14"/>
      <c r="W243" s="14"/>
      <c r="X243" s="14"/>
      <c r="Y243" s="14"/>
      <c r="Z243" s="14"/>
      <c r="AA243" s="14"/>
      <c r="AB243" s="14"/>
      <c r="AC243" s="14"/>
      <c r="AD243" s="14"/>
      <c r="AE243" s="14"/>
      <c r="AF243" s="14"/>
      <c r="AG243" s="14"/>
      <c r="AH243" s="14"/>
      <c r="AI243" s="14"/>
      <c r="AJ243" s="14"/>
      <c r="AK243" s="14"/>
      <c r="AL243" s="14"/>
      <c r="AM243" s="14"/>
      <c r="AN243" s="14"/>
    </row>
    <row r="244" spans="1:40" ht="12.75" customHeight="1" x14ac:dyDescent="0.2">
      <c r="A244" s="8" t="s">
        <v>1276</v>
      </c>
      <c r="B244" s="8" t="s">
        <v>696</v>
      </c>
      <c r="C244" s="1" t="s">
        <v>1277</v>
      </c>
      <c r="D244" s="2" t="s">
        <v>1278</v>
      </c>
      <c r="E244" s="1" t="s">
        <v>1279</v>
      </c>
      <c r="F244" s="1" t="s">
        <v>1280</v>
      </c>
      <c r="G244" s="2">
        <v>1794</v>
      </c>
      <c r="H244" s="1" t="s">
        <v>1281</v>
      </c>
      <c r="I244" s="1" t="s">
        <v>1282</v>
      </c>
      <c r="J244" s="1" t="s">
        <v>50</v>
      </c>
      <c r="K244" s="2" t="s">
        <v>34</v>
      </c>
      <c r="L244" s="11">
        <f>HYPERLINK(N244,M244)</f>
        <v>784</v>
      </c>
      <c r="M244" s="2">
        <v>784</v>
      </c>
      <c r="N244" s="1" t="str">
        <f>CONCATENATE("https://obr.org.uk/wp-content/uploads/2022/04/",M244,".jpg")</f>
        <v>https://obr.org.uk/wp-content/uploads/2022/04/784.jpg</v>
      </c>
      <c r="P244" s="13" t="s">
        <v>1283</v>
      </c>
      <c r="Q244" s="1" t="s">
        <v>1284</v>
      </c>
      <c r="R244" s="59"/>
      <c r="S244" s="14"/>
      <c r="T244" s="14"/>
      <c r="U244" s="14"/>
      <c r="V244" s="14"/>
      <c r="W244" s="14"/>
      <c r="X244" s="14"/>
      <c r="Y244" s="14"/>
      <c r="Z244" s="14"/>
      <c r="AA244" s="14"/>
      <c r="AB244" s="14"/>
      <c r="AC244" s="14"/>
      <c r="AD244" s="14"/>
      <c r="AE244" s="14"/>
      <c r="AF244" s="14"/>
      <c r="AG244" s="14"/>
      <c r="AH244" s="14"/>
      <c r="AI244" s="14"/>
      <c r="AJ244" s="14"/>
      <c r="AK244" s="14"/>
      <c r="AL244" s="14"/>
      <c r="AM244" s="14"/>
      <c r="AN244" s="14"/>
    </row>
    <row r="245" spans="1:40" ht="12.75" customHeight="1" x14ac:dyDescent="0.2">
      <c r="A245" s="8" t="s">
        <v>1292</v>
      </c>
      <c r="B245" s="8" t="s">
        <v>696</v>
      </c>
      <c r="C245" s="1" t="s">
        <v>1293</v>
      </c>
      <c r="D245" s="2" t="s">
        <v>1278</v>
      </c>
      <c r="E245" s="1" t="s">
        <v>1294</v>
      </c>
      <c r="G245" s="2">
        <v>1852</v>
      </c>
      <c r="H245" s="1" t="s">
        <v>1295</v>
      </c>
      <c r="I245" s="1" t="s">
        <v>1296</v>
      </c>
      <c r="J245" s="1" t="s">
        <v>50</v>
      </c>
      <c r="K245" s="2" t="s">
        <v>34</v>
      </c>
      <c r="L245" s="11">
        <f>HYPERLINK(N245,M245)</f>
        <v>786</v>
      </c>
      <c r="M245" s="2">
        <v>786</v>
      </c>
      <c r="N245" s="72" t="str">
        <f>CONCATENATE("https://obr.org.uk/wp-content/uploads/2022/04/",M245,".jpg")</f>
        <v>https://obr.org.uk/wp-content/uploads/2022/04/786.jpg</v>
      </c>
      <c r="P245" s="8"/>
      <c r="R245" s="58"/>
      <c r="S245" s="14"/>
      <c r="T245" s="14"/>
      <c r="U245" s="14"/>
      <c r="V245" s="14"/>
      <c r="W245" s="14"/>
      <c r="X245" s="14"/>
      <c r="Y245" s="14"/>
      <c r="Z245" s="14"/>
      <c r="AA245" s="14"/>
      <c r="AB245" s="14"/>
      <c r="AC245" s="14"/>
      <c r="AD245" s="14"/>
      <c r="AE245" s="14"/>
      <c r="AF245" s="14"/>
      <c r="AG245" s="14"/>
      <c r="AH245" s="14"/>
      <c r="AI245" s="14"/>
      <c r="AJ245" s="14"/>
      <c r="AK245" s="14"/>
      <c r="AL245" s="14"/>
      <c r="AM245" s="14"/>
      <c r="AN245" s="14"/>
    </row>
    <row r="246" spans="1:40" ht="12.75" customHeight="1" x14ac:dyDescent="0.2">
      <c r="A246" s="8" t="s">
        <v>1321</v>
      </c>
      <c r="B246" s="8" t="s">
        <v>1322</v>
      </c>
      <c r="C246" s="8" t="s">
        <v>1323</v>
      </c>
      <c r="D246" s="9" t="s">
        <v>1311</v>
      </c>
      <c r="E246" s="10" t="s">
        <v>1324</v>
      </c>
      <c r="F246" s="10" t="s">
        <v>1325</v>
      </c>
      <c r="G246" s="9">
        <v>1932</v>
      </c>
      <c r="H246" s="10">
        <v>1932</v>
      </c>
      <c r="I246" s="10" t="s">
        <v>1326</v>
      </c>
      <c r="J246" s="10" t="s">
        <v>43</v>
      </c>
      <c r="K246" s="9" t="s">
        <v>34</v>
      </c>
      <c r="L246" s="11">
        <f>HYPERLINK(N246,M246)</f>
        <v>1334</v>
      </c>
      <c r="M246" s="2">
        <v>1334</v>
      </c>
      <c r="N246" s="72" t="str">
        <f>CONCATENATE("https://obr.org.uk/wp-content/uploads/2023/01/",M246,".jpg")</f>
        <v>https://obr.org.uk/wp-content/uploads/2023/01/1334.jpg</v>
      </c>
      <c r="R246" s="59"/>
      <c r="S246" s="14"/>
      <c r="T246" s="14"/>
      <c r="U246" s="14"/>
      <c r="V246" s="14"/>
      <c r="W246" s="14"/>
      <c r="X246" s="14"/>
      <c r="Y246" s="14"/>
      <c r="Z246" s="14"/>
      <c r="AA246" s="14"/>
      <c r="AB246" s="14"/>
      <c r="AC246" s="14"/>
      <c r="AD246" s="14"/>
      <c r="AE246" s="14"/>
      <c r="AF246" s="14"/>
      <c r="AG246" s="14"/>
      <c r="AH246" s="14"/>
      <c r="AI246" s="14"/>
      <c r="AJ246" s="14"/>
      <c r="AK246" s="14"/>
      <c r="AL246" s="14"/>
      <c r="AM246" s="14"/>
      <c r="AN246" s="14"/>
    </row>
    <row r="247" spans="1:40" ht="12.75" customHeight="1" x14ac:dyDescent="0.2">
      <c r="A247" s="7" t="s">
        <v>1309</v>
      </c>
      <c r="B247" s="8" t="s">
        <v>17</v>
      </c>
      <c r="C247" s="8" t="s">
        <v>1310</v>
      </c>
      <c r="D247" s="9" t="s">
        <v>1311</v>
      </c>
      <c r="E247" s="8" t="s">
        <v>1312</v>
      </c>
      <c r="F247" s="10"/>
      <c r="G247" s="9">
        <v>1937</v>
      </c>
      <c r="H247" s="10" t="s">
        <v>1313</v>
      </c>
      <c r="I247" s="8" t="s">
        <v>1314</v>
      </c>
      <c r="J247" s="8" t="s">
        <v>25</v>
      </c>
      <c r="K247" s="9" t="s">
        <v>34</v>
      </c>
      <c r="L247" s="11">
        <f>HYPERLINK(N247,M247)</f>
        <v>562</v>
      </c>
      <c r="M247" s="2">
        <v>562</v>
      </c>
      <c r="N247" s="72" t="str">
        <f>CONCATENATE("https://obr.org.uk/wp-content/uploads/2022/04/",M247,".jpg")</f>
        <v>https://obr.org.uk/wp-content/uploads/2022/04/562.jpg</v>
      </c>
      <c r="O247" s="9"/>
      <c r="P247" s="8"/>
      <c r="Q247" s="10"/>
      <c r="R247" s="59"/>
      <c r="S247" s="14"/>
      <c r="T247" s="14"/>
      <c r="U247" s="14"/>
      <c r="V247" s="14"/>
      <c r="W247" s="14"/>
      <c r="X247" s="14"/>
      <c r="Y247" s="14"/>
      <c r="Z247" s="14"/>
      <c r="AA247" s="14"/>
      <c r="AB247" s="14"/>
      <c r="AC247" s="14"/>
      <c r="AD247" s="14"/>
      <c r="AE247" s="14"/>
      <c r="AF247" s="14"/>
      <c r="AG247" s="14"/>
      <c r="AH247" s="14"/>
      <c r="AI247" s="14"/>
      <c r="AJ247" s="14"/>
      <c r="AK247" s="14"/>
      <c r="AL247" s="14"/>
      <c r="AM247" s="14"/>
      <c r="AN247" s="14"/>
    </row>
    <row r="248" spans="1:40" ht="12.75" customHeight="1" x14ac:dyDescent="0.2">
      <c r="A248" s="7" t="s">
        <v>1315</v>
      </c>
      <c r="B248" s="8" t="s">
        <v>17</v>
      </c>
      <c r="C248" s="8" t="s">
        <v>1316</v>
      </c>
      <c r="D248" s="9" t="s">
        <v>1311</v>
      </c>
      <c r="E248" s="10" t="s">
        <v>1317</v>
      </c>
      <c r="F248" s="10" t="s">
        <v>410</v>
      </c>
      <c r="G248" s="9">
        <v>1892</v>
      </c>
      <c r="H248" s="10" t="s">
        <v>1318</v>
      </c>
      <c r="I248" s="8" t="s">
        <v>1319</v>
      </c>
      <c r="J248" s="8" t="s">
        <v>50</v>
      </c>
      <c r="K248" s="9" t="s">
        <v>34</v>
      </c>
      <c r="L248" s="11">
        <f>HYPERLINK(N248,M248)</f>
        <v>563</v>
      </c>
      <c r="M248" s="2">
        <v>563</v>
      </c>
      <c r="N248" s="72" t="str">
        <f>CONCATENATE("https://obr.org.uk/wp-content/uploads/2022/04/",M248,".jpg")</f>
        <v>https://obr.org.uk/wp-content/uploads/2022/04/563.jpg</v>
      </c>
      <c r="O248" s="9"/>
      <c r="P248" s="8"/>
      <c r="Q248" s="10" t="s">
        <v>1320</v>
      </c>
      <c r="R248" s="59"/>
      <c r="S248" s="20"/>
      <c r="T248" s="20"/>
      <c r="U248" s="14"/>
      <c r="V248" s="14"/>
      <c r="W248" s="14"/>
      <c r="X248" s="14"/>
      <c r="Y248" s="14"/>
      <c r="Z248" s="14"/>
      <c r="AA248" s="14"/>
      <c r="AB248" s="14"/>
      <c r="AC248" s="14"/>
      <c r="AD248" s="14"/>
      <c r="AE248" s="14"/>
      <c r="AF248" s="14"/>
      <c r="AG248" s="14"/>
      <c r="AH248" s="14"/>
      <c r="AI248" s="14"/>
      <c r="AJ248" s="14"/>
      <c r="AK248" s="14"/>
      <c r="AL248" s="14"/>
      <c r="AM248" s="14"/>
      <c r="AN248" s="14"/>
    </row>
    <row r="249" spans="1:40" ht="12.75" customHeight="1" x14ac:dyDescent="0.2">
      <c r="A249" s="8" t="s">
        <v>1327</v>
      </c>
      <c r="B249" s="8" t="s">
        <v>1322</v>
      </c>
      <c r="C249" s="1" t="s">
        <v>1328</v>
      </c>
      <c r="D249" s="9" t="s">
        <v>1311</v>
      </c>
      <c r="E249" s="8" t="s">
        <v>1329</v>
      </c>
      <c r="F249" s="8" t="s">
        <v>1330</v>
      </c>
      <c r="G249" s="2">
        <v>1913</v>
      </c>
      <c r="H249" s="8" t="s">
        <v>1331</v>
      </c>
      <c r="I249" s="8" t="s">
        <v>1332</v>
      </c>
      <c r="J249" s="8" t="s">
        <v>1333</v>
      </c>
      <c r="K249" s="2" t="s">
        <v>34</v>
      </c>
      <c r="L249" s="11">
        <f>HYPERLINK(N249,M249)</f>
        <v>1381</v>
      </c>
      <c r="M249" s="2">
        <v>1381</v>
      </c>
      <c r="N249" s="72" t="str">
        <f>CONCATENATE("https://obr.org.uk/wp-content/uploads/2023/06/",M249,".jpg")</f>
        <v>https://obr.org.uk/wp-content/uploads/2023/06/1381.jpg</v>
      </c>
      <c r="Q249" s="1" t="s">
        <v>1334</v>
      </c>
      <c r="R249" s="59"/>
      <c r="S249" s="14"/>
      <c r="T249" s="14"/>
      <c r="U249" s="14"/>
      <c r="V249" s="14"/>
      <c r="W249" s="14"/>
      <c r="X249" s="14"/>
      <c r="Y249" s="14"/>
      <c r="Z249" s="14"/>
      <c r="AA249" s="14"/>
      <c r="AB249" s="14"/>
      <c r="AC249" s="14"/>
      <c r="AD249" s="14"/>
      <c r="AE249" s="14"/>
      <c r="AF249" s="14"/>
      <c r="AG249" s="14"/>
      <c r="AH249" s="14"/>
      <c r="AI249" s="14"/>
      <c r="AJ249" s="14"/>
      <c r="AK249" s="14"/>
      <c r="AL249" s="14"/>
      <c r="AM249" s="14"/>
      <c r="AN249" s="14"/>
    </row>
    <row r="250" spans="1:40" ht="12.75" customHeight="1" x14ac:dyDescent="0.2">
      <c r="A250" s="7" t="s">
        <v>1340</v>
      </c>
      <c r="B250" s="10" t="s">
        <v>1341</v>
      </c>
      <c r="C250" s="10" t="s">
        <v>1342</v>
      </c>
      <c r="D250" s="9" t="s">
        <v>1336</v>
      </c>
      <c r="E250" s="10" t="s">
        <v>1343</v>
      </c>
      <c r="F250" s="10" t="s">
        <v>1344</v>
      </c>
      <c r="G250" s="9">
        <v>1889</v>
      </c>
      <c r="H250" s="10" t="s">
        <v>1345</v>
      </c>
      <c r="I250" s="10" t="s">
        <v>1346</v>
      </c>
      <c r="J250" s="10" t="s">
        <v>903</v>
      </c>
      <c r="K250" s="49" t="s">
        <v>34</v>
      </c>
      <c r="L250" s="11">
        <f>HYPERLINK(N250,M250)</f>
        <v>420</v>
      </c>
      <c r="M250" s="2">
        <v>420</v>
      </c>
      <c r="N250" s="72" t="str">
        <f>CONCATENATE("https://obr.org.uk/wp-content/uploads/2022/04/",M250,".jpg")</f>
        <v>https://obr.org.uk/wp-content/uploads/2022/04/420.jpg</v>
      </c>
      <c r="O250" s="49"/>
      <c r="P250" s="10"/>
      <c r="Q250" s="10"/>
      <c r="R250" s="59"/>
      <c r="S250" s="14"/>
      <c r="T250" s="14"/>
      <c r="U250" s="14"/>
      <c r="V250" s="14"/>
      <c r="W250" s="14"/>
      <c r="X250" s="14"/>
      <c r="Y250" s="14"/>
      <c r="Z250" s="14"/>
      <c r="AA250" s="14"/>
      <c r="AB250" s="14"/>
      <c r="AC250" s="14"/>
      <c r="AD250" s="14"/>
      <c r="AE250" s="14"/>
      <c r="AF250" s="14"/>
      <c r="AG250" s="14"/>
      <c r="AH250" s="14"/>
      <c r="AI250" s="14"/>
      <c r="AJ250" s="14"/>
      <c r="AK250" s="14"/>
      <c r="AL250" s="14"/>
      <c r="AM250" s="14"/>
      <c r="AN250" s="14"/>
    </row>
    <row r="251" spans="1:40" ht="12.75" customHeight="1" x14ac:dyDescent="0.2">
      <c r="A251" s="7" t="s">
        <v>1347</v>
      </c>
      <c r="B251" s="10" t="s">
        <v>1341</v>
      </c>
      <c r="C251" s="10" t="s">
        <v>1348</v>
      </c>
      <c r="D251" s="9" t="s">
        <v>1336</v>
      </c>
      <c r="E251" s="10" t="s">
        <v>1343</v>
      </c>
      <c r="F251" s="10" t="s">
        <v>1349</v>
      </c>
      <c r="G251" s="9">
        <v>1828</v>
      </c>
      <c r="H251" s="10" t="s">
        <v>1350</v>
      </c>
      <c r="I251" s="10" t="s">
        <v>1351</v>
      </c>
      <c r="J251" s="10" t="s">
        <v>903</v>
      </c>
      <c r="K251" s="49" t="s">
        <v>34</v>
      </c>
      <c r="L251" s="11">
        <f>HYPERLINK(N251,M251)</f>
        <v>421</v>
      </c>
      <c r="M251" s="2">
        <v>421</v>
      </c>
      <c r="N251" s="72" t="str">
        <f>CONCATENATE("https://obr.org.uk/wp-content/uploads/2022/04/",M251,".jpg")</f>
        <v>https://obr.org.uk/wp-content/uploads/2022/04/421.jpg</v>
      </c>
      <c r="O251" s="37"/>
      <c r="P251" s="13" t="s">
        <v>1352</v>
      </c>
      <c r="Q251" s="10"/>
      <c r="R251" s="59"/>
      <c r="S251" s="14"/>
      <c r="T251" s="14"/>
      <c r="U251" s="14"/>
      <c r="V251" s="14"/>
      <c r="W251" s="14"/>
      <c r="X251" s="14"/>
      <c r="Y251" s="14"/>
      <c r="Z251" s="14"/>
      <c r="AA251" s="14"/>
      <c r="AB251" s="14"/>
      <c r="AC251" s="14"/>
      <c r="AD251" s="14"/>
      <c r="AE251" s="14"/>
      <c r="AF251" s="14"/>
      <c r="AG251" s="14"/>
      <c r="AH251" s="14"/>
      <c r="AI251" s="14"/>
      <c r="AJ251" s="14"/>
      <c r="AK251" s="14"/>
      <c r="AL251" s="14"/>
      <c r="AM251" s="14"/>
      <c r="AN251" s="14"/>
    </row>
    <row r="252" spans="1:40" ht="12.75" customHeight="1" x14ac:dyDescent="0.2">
      <c r="A252" s="7" t="s">
        <v>1353</v>
      </c>
      <c r="B252" s="10" t="s">
        <v>1341</v>
      </c>
      <c r="C252" s="10" t="s">
        <v>1354</v>
      </c>
      <c r="D252" s="9" t="s">
        <v>1336</v>
      </c>
      <c r="E252" s="10" t="s">
        <v>1343</v>
      </c>
      <c r="F252" s="10" t="s">
        <v>1349</v>
      </c>
      <c r="G252" s="9">
        <v>1863</v>
      </c>
      <c r="H252" s="10" t="s">
        <v>1355</v>
      </c>
      <c r="I252" s="10" t="s">
        <v>1356</v>
      </c>
      <c r="J252" s="10" t="s">
        <v>903</v>
      </c>
      <c r="K252" s="49" t="s">
        <v>34</v>
      </c>
      <c r="L252" s="11">
        <f>HYPERLINK(N252,M252)</f>
        <v>422</v>
      </c>
      <c r="M252" s="2">
        <v>422</v>
      </c>
      <c r="N252" s="72" t="str">
        <f>CONCATENATE("https://obr.org.uk/wp-content/uploads/2022/04/",M252,".jpg")</f>
        <v>https://obr.org.uk/wp-content/uploads/2022/04/422.jpg</v>
      </c>
      <c r="O252" s="49"/>
      <c r="P252" s="13" t="s">
        <v>1357</v>
      </c>
      <c r="Q252" s="10"/>
      <c r="R252" s="59"/>
      <c r="S252" s="14"/>
      <c r="T252" s="14"/>
      <c r="U252" s="14"/>
      <c r="V252" s="14"/>
      <c r="W252" s="14"/>
      <c r="X252" s="14"/>
      <c r="Y252" s="14"/>
      <c r="Z252" s="14"/>
      <c r="AA252" s="14"/>
      <c r="AB252" s="14"/>
      <c r="AC252" s="14"/>
      <c r="AD252" s="14"/>
      <c r="AE252" s="14"/>
      <c r="AF252" s="14"/>
      <c r="AG252" s="14"/>
      <c r="AH252" s="14"/>
      <c r="AI252" s="14"/>
      <c r="AJ252" s="14"/>
      <c r="AK252" s="14"/>
      <c r="AL252" s="14"/>
      <c r="AM252" s="14"/>
      <c r="AN252" s="14"/>
    </row>
    <row r="253" spans="1:40" ht="12.75" customHeight="1" x14ac:dyDescent="0.2">
      <c r="A253" s="7" t="s">
        <v>1358</v>
      </c>
      <c r="B253" s="10" t="s">
        <v>1341</v>
      </c>
      <c r="C253" s="10" t="s">
        <v>1359</v>
      </c>
      <c r="D253" s="9" t="s">
        <v>1336</v>
      </c>
      <c r="E253" s="10" t="s">
        <v>245</v>
      </c>
      <c r="F253" s="10" t="s">
        <v>1360</v>
      </c>
      <c r="G253" s="9">
        <v>2000</v>
      </c>
      <c r="H253" s="10" t="s">
        <v>1361</v>
      </c>
      <c r="I253" s="10" t="s">
        <v>1362</v>
      </c>
      <c r="J253" s="10" t="s">
        <v>903</v>
      </c>
      <c r="K253" s="49" t="s">
        <v>34</v>
      </c>
      <c r="L253" s="11">
        <f>HYPERLINK(N253,M253)</f>
        <v>423</v>
      </c>
      <c r="M253" s="2">
        <v>423</v>
      </c>
      <c r="N253" s="72" t="str">
        <f>CONCATENATE("https://obr.org.uk/wp-content/uploads/2022/04/",M253,".jpg")</f>
        <v>https://obr.org.uk/wp-content/uploads/2022/04/423.jpg</v>
      </c>
      <c r="O253" s="49"/>
      <c r="P253" s="13" t="s">
        <v>1363</v>
      </c>
      <c r="Q253" s="10" t="s">
        <v>1364</v>
      </c>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row>
    <row r="254" spans="1:40" ht="12.75" customHeight="1" x14ac:dyDescent="0.2">
      <c r="A254" s="7" t="s">
        <v>1365</v>
      </c>
      <c r="B254" s="10" t="s">
        <v>1341</v>
      </c>
      <c r="C254" s="10" t="s">
        <v>1366</v>
      </c>
      <c r="D254" s="9" t="s">
        <v>1336</v>
      </c>
      <c r="E254" s="10" t="s">
        <v>245</v>
      </c>
      <c r="F254" s="10" t="s">
        <v>1367</v>
      </c>
      <c r="G254" s="9">
        <v>1578</v>
      </c>
      <c r="H254" s="10">
        <v>1578</v>
      </c>
      <c r="I254" s="10" t="s">
        <v>1368</v>
      </c>
      <c r="J254" s="10" t="s">
        <v>903</v>
      </c>
      <c r="K254" s="49" t="s">
        <v>34</v>
      </c>
      <c r="L254" s="11">
        <f>HYPERLINK(N254,M254)</f>
        <v>424</v>
      </c>
      <c r="M254" s="2">
        <v>424</v>
      </c>
      <c r="N254" s="72" t="str">
        <f>CONCATENATE("https://obr.org.uk/wp-content/uploads/2022/04/",M254,".jpg")</f>
        <v>https://obr.org.uk/wp-content/uploads/2022/04/424.jpg</v>
      </c>
      <c r="O254" s="49"/>
      <c r="P254" s="13" t="s">
        <v>1369</v>
      </c>
      <c r="Q254" s="10" t="s">
        <v>1370</v>
      </c>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row>
    <row r="255" spans="1:40" ht="12.75" customHeight="1" x14ac:dyDescent="0.2">
      <c r="A255" s="7" t="s">
        <v>1401</v>
      </c>
      <c r="B255" s="29" t="s">
        <v>17</v>
      </c>
      <c r="C255" s="23" t="s">
        <v>1402</v>
      </c>
      <c r="D255" s="34" t="s">
        <v>1336</v>
      </c>
      <c r="E255" s="35" t="s">
        <v>245</v>
      </c>
      <c r="F255" s="8" t="s">
        <v>1403</v>
      </c>
      <c r="G255" s="2">
        <v>1722</v>
      </c>
      <c r="H255" s="8" t="s">
        <v>1404</v>
      </c>
      <c r="I255" s="8" t="s">
        <v>1405</v>
      </c>
      <c r="J255" s="36" t="s">
        <v>125</v>
      </c>
      <c r="K255" s="9" t="s">
        <v>34</v>
      </c>
      <c r="L255" s="11">
        <f>HYPERLINK(N255,M255)</f>
        <v>1455</v>
      </c>
      <c r="M255" s="2">
        <v>1455</v>
      </c>
      <c r="N255" s="72" t="str">
        <f>CONCATENATE("https://obr.org.uk/wp-content/uploads/2023/11/",M255,".jpg")</f>
        <v>https://obr.org.uk/wp-content/uploads/2023/11/1455.jpg</v>
      </c>
      <c r="O255" s="2">
        <v>117</v>
      </c>
      <c r="P255" s="13" t="s">
        <v>1406</v>
      </c>
      <c r="Q255" s="8" t="s">
        <v>1407</v>
      </c>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row>
    <row r="256" spans="1:40" ht="12.75" customHeight="1" x14ac:dyDescent="0.2">
      <c r="A256" s="7" t="s">
        <v>1408</v>
      </c>
      <c r="B256" s="29" t="s">
        <v>17</v>
      </c>
      <c r="C256" s="23" t="s">
        <v>1402</v>
      </c>
      <c r="D256" s="34" t="s">
        <v>1336</v>
      </c>
      <c r="E256" s="35" t="s">
        <v>245</v>
      </c>
      <c r="F256" s="8" t="s">
        <v>1403</v>
      </c>
      <c r="G256" s="2">
        <v>1627</v>
      </c>
      <c r="H256" s="1">
        <v>1672</v>
      </c>
      <c r="I256" s="8" t="s">
        <v>1409</v>
      </c>
      <c r="K256" s="9" t="s">
        <v>25</v>
      </c>
      <c r="L256" s="11">
        <f>HYPERLINK(N256,M256)</f>
        <v>1456</v>
      </c>
      <c r="M256" s="2">
        <v>1456</v>
      </c>
      <c r="N256" s="72" t="str">
        <f>CONCATENATE("https://obr.org.uk/wp-content/uploads/2023/11/",M256,".jpg")</f>
        <v>https://obr.org.uk/wp-content/uploads/2023/11/1456.jpg</v>
      </c>
      <c r="O256" s="2">
        <v>117</v>
      </c>
      <c r="P256" s="13" t="s">
        <v>1406</v>
      </c>
      <c r="Q256" s="8" t="s">
        <v>1410</v>
      </c>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row>
    <row r="257" spans="1:40" ht="12.75" customHeight="1" x14ac:dyDescent="0.2">
      <c r="A257" s="7" t="s">
        <v>1371</v>
      </c>
      <c r="B257" s="10" t="s">
        <v>1341</v>
      </c>
      <c r="C257" s="10" t="s">
        <v>1372</v>
      </c>
      <c r="D257" s="9" t="s">
        <v>1336</v>
      </c>
      <c r="E257" s="10" t="s">
        <v>1213</v>
      </c>
      <c r="F257" s="10">
        <v>25</v>
      </c>
      <c r="G257" s="9">
        <v>1971</v>
      </c>
      <c r="H257" s="10">
        <v>1971</v>
      </c>
      <c r="I257" s="10" t="s">
        <v>1351</v>
      </c>
      <c r="J257" s="10" t="s">
        <v>903</v>
      </c>
      <c r="K257" s="49" t="s">
        <v>34</v>
      </c>
      <c r="L257" s="11">
        <f>HYPERLINK(N257,M257)</f>
        <v>425</v>
      </c>
      <c r="M257" s="2">
        <v>425</v>
      </c>
      <c r="N257" s="72" t="str">
        <f>CONCATENATE("https://obr.org.uk/wp-content/uploads/2022/04/",M257,".jpg")</f>
        <v>https://obr.org.uk/wp-content/uploads/2022/04/425.jpg</v>
      </c>
      <c r="O257" s="49"/>
      <c r="P257" s="10"/>
      <c r="Q257" s="10"/>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row>
    <row r="258" spans="1:40" ht="12.75" customHeight="1" x14ac:dyDescent="0.2">
      <c r="A258" s="7" t="s">
        <v>1373</v>
      </c>
      <c r="B258" s="10" t="s">
        <v>1341</v>
      </c>
      <c r="C258" s="10" t="s">
        <v>1374</v>
      </c>
      <c r="D258" s="9" t="s">
        <v>1336</v>
      </c>
      <c r="E258" s="10" t="s">
        <v>1213</v>
      </c>
      <c r="F258" s="10" t="s">
        <v>1375</v>
      </c>
      <c r="G258" s="9">
        <v>1888</v>
      </c>
      <c r="H258" s="10" t="s">
        <v>1376</v>
      </c>
      <c r="I258" s="10" t="s">
        <v>1346</v>
      </c>
      <c r="J258" s="10" t="s">
        <v>903</v>
      </c>
      <c r="K258" s="49" t="s">
        <v>34</v>
      </c>
      <c r="L258" s="11">
        <f>HYPERLINK(N258,M258)</f>
        <v>426</v>
      </c>
      <c r="M258" s="2">
        <v>426</v>
      </c>
      <c r="N258" s="72" t="str">
        <f>CONCATENATE("https://obr.org.uk/wp-content/uploads/2022/04/",M258,".jpg")</f>
        <v>https://obr.org.uk/wp-content/uploads/2022/04/426.jpg</v>
      </c>
      <c r="O258" s="49"/>
      <c r="P258" s="13" t="s">
        <v>1363</v>
      </c>
      <c r="Q258" s="10" t="s">
        <v>1377</v>
      </c>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row>
    <row r="259" spans="1:40" ht="12.75" customHeight="1" x14ac:dyDescent="0.2">
      <c r="A259" s="7" t="s">
        <v>1378</v>
      </c>
      <c r="B259" s="10" t="s">
        <v>1341</v>
      </c>
      <c r="C259" s="10" t="s">
        <v>1379</v>
      </c>
      <c r="D259" s="9" t="s">
        <v>1336</v>
      </c>
      <c r="E259" s="10" t="s">
        <v>1213</v>
      </c>
      <c r="F259" s="10" t="s">
        <v>1380</v>
      </c>
      <c r="G259" s="9">
        <v>1877</v>
      </c>
      <c r="H259" s="10">
        <v>1877</v>
      </c>
      <c r="I259" s="10" t="s">
        <v>1346</v>
      </c>
      <c r="J259" s="10" t="s">
        <v>903</v>
      </c>
      <c r="K259" s="49" t="s">
        <v>34</v>
      </c>
      <c r="L259" s="11">
        <f>HYPERLINK(N259,M259)</f>
        <v>427</v>
      </c>
      <c r="M259" s="2">
        <v>427</v>
      </c>
      <c r="N259" s="72" t="str">
        <f>CONCATENATE("https://obr.org.uk/wp-content/uploads/2022/04/",M259,".jpg")</f>
        <v>https://obr.org.uk/wp-content/uploads/2022/04/427.jpg</v>
      </c>
      <c r="O259" s="49"/>
      <c r="P259" s="13" t="s">
        <v>1381</v>
      </c>
      <c r="Q259" s="10"/>
      <c r="R259" s="14"/>
      <c r="S259" s="74"/>
      <c r="T259" s="14"/>
      <c r="U259" s="14"/>
      <c r="V259" s="14"/>
      <c r="W259" s="14"/>
      <c r="X259" s="14"/>
      <c r="Y259" s="14"/>
      <c r="Z259" s="14"/>
      <c r="AA259" s="14"/>
      <c r="AB259" s="14"/>
      <c r="AC259" s="14"/>
      <c r="AD259" s="14"/>
      <c r="AE259" s="14"/>
      <c r="AF259" s="14"/>
      <c r="AG259" s="14"/>
      <c r="AH259" s="14"/>
      <c r="AI259" s="14"/>
      <c r="AJ259" s="14"/>
      <c r="AK259" s="14"/>
      <c r="AL259" s="14"/>
      <c r="AM259" s="14"/>
      <c r="AN259" s="14"/>
    </row>
    <row r="260" spans="1:40" ht="12.75" customHeight="1" x14ac:dyDescent="0.2">
      <c r="A260" s="7" t="s">
        <v>1382</v>
      </c>
      <c r="B260" s="10" t="s">
        <v>1341</v>
      </c>
      <c r="C260" s="10" t="s">
        <v>1383</v>
      </c>
      <c r="D260" s="9" t="s">
        <v>1336</v>
      </c>
      <c r="E260" s="10" t="s">
        <v>1213</v>
      </c>
      <c r="F260" s="10" t="s">
        <v>1380</v>
      </c>
      <c r="G260" s="9">
        <v>1877</v>
      </c>
      <c r="H260" s="10" t="s">
        <v>1384</v>
      </c>
      <c r="I260" s="10" t="s">
        <v>1385</v>
      </c>
      <c r="J260" s="10" t="s">
        <v>1386</v>
      </c>
      <c r="K260" s="9" t="s">
        <v>74</v>
      </c>
      <c r="L260" s="11">
        <f>HYPERLINK(N260,M260)</f>
        <v>428</v>
      </c>
      <c r="M260" s="2">
        <v>428</v>
      </c>
      <c r="N260" s="72" t="str">
        <f>CONCATENATE("https://obr.org.uk/wp-content/uploads/2022/04/",M260,".jpg")</f>
        <v>https://obr.org.uk/wp-content/uploads/2022/04/428.jpg</v>
      </c>
      <c r="O260" s="49"/>
      <c r="P260" s="13" t="s">
        <v>1381</v>
      </c>
      <c r="Q260" s="10" t="s">
        <v>1387</v>
      </c>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row>
    <row r="261" spans="1:40" ht="12.75" customHeight="1" x14ac:dyDescent="0.2">
      <c r="A261" s="8" t="s">
        <v>1396</v>
      </c>
      <c r="B261" s="23" t="s">
        <v>1397</v>
      </c>
      <c r="C261" s="23" t="s">
        <v>1374</v>
      </c>
      <c r="D261" s="9" t="s">
        <v>1336</v>
      </c>
      <c r="E261" s="8" t="s">
        <v>1213</v>
      </c>
      <c r="F261" s="10" t="s">
        <v>1375</v>
      </c>
      <c r="G261" s="9">
        <v>1888</v>
      </c>
      <c r="H261" s="1" t="s">
        <v>1398</v>
      </c>
      <c r="I261" s="8" t="s">
        <v>1399</v>
      </c>
      <c r="J261" s="8" t="s">
        <v>50</v>
      </c>
      <c r="K261" s="9" t="s">
        <v>34</v>
      </c>
      <c r="L261" s="11">
        <f>HYPERLINK(N261,M261)</f>
        <v>675</v>
      </c>
      <c r="M261" s="2">
        <v>675</v>
      </c>
      <c r="N261" s="72" t="str">
        <f>CONCATENATE("https://obr.org.uk/wp-content/uploads/2022/04/",M261,".jpg")</f>
        <v>https://obr.org.uk/wp-content/uploads/2022/04/675.jpg</v>
      </c>
      <c r="P261" s="13" t="s">
        <v>1363</v>
      </c>
      <c r="Q261" s="1" t="s">
        <v>1400</v>
      </c>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row>
    <row r="262" spans="1:40" ht="12.75" customHeight="1" x14ac:dyDescent="0.2">
      <c r="A262" s="7" t="s">
        <v>1388</v>
      </c>
      <c r="B262" s="10" t="s">
        <v>1341</v>
      </c>
      <c r="C262" s="10" t="s">
        <v>1389</v>
      </c>
      <c r="D262" s="9" t="s">
        <v>1336</v>
      </c>
      <c r="E262" s="10" t="s">
        <v>1004</v>
      </c>
      <c r="F262" s="10" t="s">
        <v>1390</v>
      </c>
      <c r="G262" s="9">
        <v>1690</v>
      </c>
      <c r="H262" s="10">
        <v>1690</v>
      </c>
      <c r="I262" s="10" t="s">
        <v>1391</v>
      </c>
      <c r="J262" s="10" t="s">
        <v>903</v>
      </c>
      <c r="K262" s="9" t="s">
        <v>34</v>
      </c>
      <c r="L262" s="11">
        <f>HYPERLINK(N262,M262)</f>
        <v>429</v>
      </c>
      <c r="M262" s="2">
        <v>429</v>
      </c>
      <c r="N262" s="72" t="str">
        <f>CONCATENATE("https://obr.org.uk/wp-content/uploads/2022/04/",M262,".jpg")</f>
        <v>https://obr.org.uk/wp-content/uploads/2022/04/429.jpg</v>
      </c>
      <c r="O262" s="49"/>
      <c r="P262" s="13" t="s">
        <v>1392</v>
      </c>
      <c r="Q262" s="10"/>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row>
    <row r="263" spans="1:40" ht="12.75" customHeight="1" x14ac:dyDescent="0.2">
      <c r="A263" s="7" t="s">
        <v>1393</v>
      </c>
      <c r="B263" s="10" t="s">
        <v>1341</v>
      </c>
      <c r="C263" s="47" t="s">
        <v>1394</v>
      </c>
      <c r="D263" s="49" t="s">
        <v>1336</v>
      </c>
      <c r="E263" s="47" t="s">
        <v>1004</v>
      </c>
      <c r="F263" s="47" t="s">
        <v>1395</v>
      </c>
      <c r="G263" s="49">
        <v>1902</v>
      </c>
      <c r="H263" s="47">
        <v>1902</v>
      </c>
      <c r="I263" s="47" t="s">
        <v>1391</v>
      </c>
      <c r="J263" s="47" t="s">
        <v>903</v>
      </c>
      <c r="K263" s="9" t="s">
        <v>34</v>
      </c>
      <c r="L263" s="11">
        <f>HYPERLINK(N263,M263)</f>
        <v>430</v>
      </c>
      <c r="M263" s="2">
        <v>430</v>
      </c>
      <c r="N263" s="72" t="str">
        <f>CONCATENATE("https://obr.org.uk/wp-content/uploads/2022/04/",M263,".jpg")</f>
        <v>https://obr.org.uk/wp-content/uploads/2022/04/430.jpg</v>
      </c>
      <c r="O263" s="49"/>
      <c r="P263" s="10"/>
      <c r="Q263" s="10"/>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row>
    <row r="264" spans="1:40" ht="12.75" customHeight="1" x14ac:dyDescent="0.2">
      <c r="A264" s="7" t="s">
        <v>1411</v>
      </c>
      <c r="B264" s="29" t="s">
        <v>17</v>
      </c>
      <c r="C264" s="69" t="s">
        <v>1412</v>
      </c>
      <c r="D264" s="34" t="s">
        <v>1336</v>
      </c>
      <c r="E264" s="35" t="s">
        <v>1004</v>
      </c>
      <c r="F264" s="8" t="s">
        <v>1413</v>
      </c>
      <c r="G264" s="2">
        <v>1925</v>
      </c>
      <c r="H264" s="8" t="s">
        <v>1414</v>
      </c>
      <c r="I264" s="8" t="s">
        <v>1415</v>
      </c>
      <c r="J264" s="36" t="s">
        <v>50</v>
      </c>
      <c r="K264" s="9" t="s">
        <v>34</v>
      </c>
      <c r="L264" s="11">
        <f>HYPERLINK(N264,M264)</f>
        <v>1457</v>
      </c>
      <c r="M264" s="2">
        <v>1457</v>
      </c>
      <c r="N264" s="72" t="str">
        <f>CONCATENATE("https://obr.org.uk/wp-content/uploads/2023/11/",M264,".jpg")</f>
        <v>https://obr.org.uk/wp-content/uploads/2023/11/1457.jpg</v>
      </c>
      <c r="O264" s="2">
        <v>116</v>
      </c>
      <c r="P264" s="13" t="s">
        <v>1416</v>
      </c>
      <c r="Q264" s="8" t="s">
        <v>1417</v>
      </c>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row>
    <row r="265" spans="1:40" ht="12.75" customHeight="1" x14ac:dyDescent="0.2">
      <c r="A265" s="7" t="s">
        <v>1335</v>
      </c>
      <c r="B265" s="26" t="s">
        <v>17</v>
      </c>
      <c r="C265" s="54"/>
      <c r="D265" s="31" t="s">
        <v>1336</v>
      </c>
      <c r="E265" s="54" t="s">
        <v>1337</v>
      </c>
      <c r="F265" s="54">
        <v>25</v>
      </c>
      <c r="G265" s="73">
        <v>1662</v>
      </c>
      <c r="H265" s="54" t="s">
        <v>1338</v>
      </c>
      <c r="I265" s="54" t="s">
        <v>1339</v>
      </c>
      <c r="J265" s="54" t="s">
        <v>50</v>
      </c>
      <c r="K265" s="73" t="s">
        <v>25</v>
      </c>
      <c r="L265" s="11">
        <f>HYPERLINK(N265,M265)</f>
        <v>252</v>
      </c>
      <c r="M265" s="2">
        <v>252</v>
      </c>
      <c r="N265" s="72" t="str">
        <f>CONCATENATE("https://obr.org.uk/wp-content/uploads/2022/04/",M265,".jpg")</f>
        <v>https://obr.org.uk/wp-content/uploads/2022/04/252.jpg</v>
      </c>
      <c r="O265" s="31"/>
      <c r="P265" s="54"/>
      <c r="Q265" s="10"/>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row>
    <row r="266" spans="1:40" ht="12.75" customHeight="1" x14ac:dyDescent="0.2">
      <c r="A266" s="7" t="s">
        <v>1432</v>
      </c>
      <c r="B266" s="7" t="s">
        <v>696</v>
      </c>
      <c r="C266" s="53" t="s">
        <v>1433</v>
      </c>
      <c r="D266" s="31" t="s">
        <v>1420</v>
      </c>
      <c r="E266" s="32" t="s">
        <v>1434</v>
      </c>
      <c r="F266" s="32" t="s">
        <v>1435</v>
      </c>
      <c r="G266" s="31">
        <v>1862</v>
      </c>
      <c r="H266" s="32" t="s">
        <v>1436</v>
      </c>
      <c r="I266" s="32" t="s">
        <v>1437</v>
      </c>
      <c r="J266" s="32" t="s">
        <v>723</v>
      </c>
      <c r="K266" s="31" t="s">
        <v>34</v>
      </c>
      <c r="L266" s="11">
        <f>HYPERLINK(N266,M266)</f>
        <v>288</v>
      </c>
      <c r="M266" s="2">
        <v>288</v>
      </c>
      <c r="N266" s="72" t="str">
        <f>CONCATENATE("https://obr.org.uk/wp-content/uploads/2022/04/",M266,".jpg")</f>
        <v>https://obr.org.uk/wp-content/uploads/2022/04/288.jpg</v>
      </c>
      <c r="O266" s="31"/>
      <c r="P266" s="54"/>
      <c r="Q266" s="47" t="s">
        <v>1438</v>
      </c>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row>
    <row r="267" spans="1:40" ht="12.75" customHeight="1" x14ac:dyDescent="0.2">
      <c r="A267" s="7" t="s">
        <v>1439</v>
      </c>
      <c r="B267" s="7" t="s">
        <v>696</v>
      </c>
      <c r="C267" s="53" t="s">
        <v>1440</v>
      </c>
      <c r="D267" s="31" t="s">
        <v>1420</v>
      </c>
      <c r="E267" s="32" t="s">
        <v>1441</v>
      </c>
      <c r="F267" s="32" t="s">
        <v>1442</v>
      </c>
      <c r="G267" s="31">
        <v>1645</v>
      </c>
      <c r="H267" s="32" t="s">
        <v>1443</v>
      </c>
      <c r="I267" s="32" t="s">
        <v>1444</v>
      </c>
      <c r="J267" s="32" t="s">
        <v>1445</v>
      </c>
      <c r="K267" s="31" t="s">
        <v>34</v>
      </c>
      <c r="L267" s="11">
        <f>HYPERLINK(N267,M267)</f>
        <v>289</v>
      </c>
      <c r="M267" s="2">
        <v>289</v>
      </c>
      <c r="N267" s="72" t="str">
        <f>CONCATENATE("https://obr.org.uk/wp-content/uploads/2022/04/",M267,".jpg")</f>
        <v>https://obr.org.uk/wp-content/uploads/2022/04/289.jpg</v>
      </c>
      <c r="O267" s="31"/>
      <c r="P267" s="54"/>
      <c r="Q267" s="47" t="s">
        <v>1446</v>
      </c>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row>
    <row r="268" spans="1:40" ht="12.75" customHeight="1" x14ac:dyDescent="0.2">
      <c r="A268" s="7" t="s">
        <v>1447</v>
      </c>
      <c r="B268" s="7" t="s">
        <v>696</v>
      </c>
      <c r="C268" s="53" t="s">
        <v>1448</v>
      </c>
      <c r="D268" s="31" t="s">
        <v>1420</v>
      </c>
      <c r="E268" s="32" t="s">
        <v>1343</v>
      </c>
      <c r="F268" s="32" t="s">
        <v>1449</v>
      </c>
      <c r="G268" s="31">
        <v>1686</v>
      </c>
      <c r="H268" s="32" t="s">
        <v>1450</v>
      </c>
      <c r="I268" s="32" t="s">
        <v>1451</v>
      </c>
      <c r="J268" s="32" t="s">
        <v>50</v>
      </c>
      <c r="K268" s="31" t="s">
        <v>34</v>
      </c>
      <c r="L268" s="11">
        <f>HYPERLINK(N268,M268)</f>
        <v>290</v>
      </c>
      <c r="M268" s="2">
        <v>290</v>
      </c>
      <c r="N268" s="72" t="str">
        <f>CONCATENATE("https://obr.org.uk/wp-content/uploads/2022/04/",M268,".jpg")</f>
        <v>https://obr.org.uk/wp-content/uploads/2022/04/290.jpg</v>
      </c>
      <c r="O268" s="31"/>
      <c r="P268" s="77">
        <v>1284879</v>
      </c>
      <c r="Q268" s="47"/>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row>
    <row r="269" spans="1:40" ht="12.75" customHeight="1" x14ac:dyDescent="0.2">
      <c r="A269" s="7" t="s">
        <v>1426</v>
      </c>
      <c r="B269" s="7" t="s">
        <v>696</v>
      </c>
      <c r="C269" s="53" t="s">
        <v>1427</v>
      </c>
      <c r="D269" s="31" t="s">
        <v>1420</v>
      </c>
      <c r="E269" s="32" t="s">
        <v>245</v>
      </c>
      <c r="F269" s="32" t="s">
        <v>1428</v>
      </c>
      <c r="G269" s="31">
        <v>1879</v>
      </c>
      <c r="H269" s="32" t="s">
        <v>1429</v>
      </c>
      <c r="I269" s="32" t="s">
        <v>1430</v>
      </c>
      <c r="J269" s="32" t="s">
        <v>24</v>
      </c>
      <c r="K269" s="31" t="s">
        <v>34</v>
      </c>
      <c r="L269" s="11">
        <f>HYPERLINK(N269,M269)</f>
        <v>286</v>
      </c>
      <c r="M269" s="2">
        <v>286</v>
      </c>
      <c r="N269" s="72" t="str">
        <f>CONCATENATE("https://obr.org.uk/wp-content/uploads/2022/04/",M269,".jpg")</f>
        <v>https://obr.org.uk/wp-content/uploads/2022/04/286.jpg</v>
      </c>
      <c r="O269" s="31"/>
      <c r="P269" s="54"/>
      <c r="Q269" s="47" t="s">
        <v>1431</v>
      </c>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row>
    <row r="270" spans="1:40" ht="12.75" customHeight="1" x14ac:dyDescent="0.2">
      <c r="A270" s="7" t="s">
        <v>1418</v>
      </c>
      <c r="B270" s="7" t="s">
        <v>696</v>
      </c>
      <c r="C270" s="53" t="s">
        <v>1419</v>
      </c>
      <c r="D270" s="31" t="s">
        <v>1420</v>
      </c>
      <c r="E270" s="32" t="s">
        <v>1421</v>
      </c>
      <c r="F270" s="32" t="s">
        <v>1422</v>
      </c>
      <c r="G270" s="75">
        <v>1876</v>
      </c>
      <c r="H270" s="76" t="s">
        <v>1423</v>
      </c>
      <c r="I270" s="32" t="s">
        <v>1424</v>
      </c>
      <c r="J270" s="32" t="s">
        <v>24</v>
      </c>
      <c r="K270" s="31" t="s">
        <v>34</v>
      </c>
      <c r="L270" s="11">
        <f>HYPERLINK(N270,M270)</f>
        <v>285</v>
      </c>
      <c r="M270" s="2">
        <v>285</v>
      </c>
      <c r="N270" s="72" t="str">
        <f>CONCATENATE("https://obr.org.uk/wp-content/uploads/2022/04/",M270,".jpg")</f>
        <v>https://obr.org.uk/wp-content/uploads/2022/04/285.jpg</v>
      </c>
      <c r="O270" s="31"/>
      <c r="P270" s="54"/>
      <c r="Q270" s="47" t="s">
        <v>1425</v>
      </c>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row>
    <row r="271" spans="1:40" ht="12.75" customHeight="1" x14ac:dyDescent="0.2">
      <c r="A271" s="7" t="s">
        <v>1481</v>
      </c>
      <c r="B271" s="8" t="s">
        <v>1453</v>
      </c>
      <c r="C271" s="10" t="s">
        <v>1482</v>
      </c>
      <c r="D271" s="9" t="s">
        <v>1455</v>
      </c>
      <c r="E271" s="10" t="s">
        <v>1483</v>
      </c>
      <c r="F271" s="10" t="s">
        <v>1484</v>
      </c>
      <c r="G271" s="9">
        <v>1673</v>
      </c>
      <c r="H271" s="10" t="s">
        <v>1485</v>
      </c>
      <c r="I271" s="10" t="s">
        <v>1486</v>
      </c>
      <c r="J271" s="47" t="s">
        <v>50</v>
      </c>
      <c r="K271" s="9" t="s">
        <v>34</v>
      </c>
      <c r="L271" s="11">
        <f>HYPERLINK(N271,M271)</f>
        <v>532</v>
      </c>
      <c r="M271" s="2">
        <v>532</v>
      </c>
      <c r="N271" s="72" t="str">
        <f>CONCATENATE("https://obr.org.uk/wp-content/uploads/2022/04/",M271,".jpg")</f>
        <v>https://obr.org.uk/wp-content/uploads/2022/04/532.jpg</v>
      </c>
      <c r="O271" s="9"/>
      <c r="P271" s="13" t="s">
        <v>1487</v>
      </c>
      <c r="Q271" s="10" t="s">
        <v>1488</v>
      </c>
      <c r="R271" s="14"/>
      <c r="S271" s="20"/>
      <c r="T271" s="14"/>
      <c r="U271" s="14"/>
      <c r="V271" s="14"/>
      <c r="W271" s="14"/>
      <c r="X271" s="14"/>
      <c r="Y271" s="14"/>
      <c r="Z271" s="14"/>
      <c r="AA271" s="14"/>
      <c r="AB271" s="14"/>
      <c r="AC271" s="14"/>
      <c r="AD271" s="14"/>
      <c r="AE271" s="14"/>
      <c r="AF271" s="14"/>
      <c r="AG271" s="14"/>
      <c r="AH271" s="14"/>
      <c r="AI271" s="14"/>
      <c r="AJ271" s="14"/>
      <c r="AK271" s="14"/>
      <c r="AL271" s="14"/>
      <c r="AM271" s="14"/>
      <c r="AN271" s="14"/>
    </row>
    <row r="272" spans="1:40" ht="12.75" customHeight="1" x14ac:dyDescent="0.2">
      <c r="A272" s="1" t="s">
        <v>8448</v>
      </c>
      <c r="B272" s="1" t="s">
        <v>17</v>
      </c>
      <c r="C272" s="221" t="s">
        <v>8449</v>
      </c>
      <c r="D272" s="2" t="s">
        <v>1455</v>
      </c>
      <c r="E272" s="1" t="s">
        <v>1483</v>
      </c>
      <c r="F272" s="1" t="s">
        <v>8450</v>
      </c>
      <c r="G272" s="2">
        <v>1897</v>
      </c>
      <c r="H272" s="1" t="s">
        <v>8451</v>
      </c>
      <c r="I272" s="1" t="s">
        <v>8452</v>
      </c>
      <c r="J272" s="1" t="s">
        <v>8453</v>
      </c>
      <c r="K272" s="2" t="s">
        <v>34</v>
      </c>
      <c r="L272" s="11">
        <f>HYPERLINK(N272,M272)</f>
        <v>1655</v>
      </c>
      <c r="M272" s="80">
        <v>1655</v>
      </c>
      <c r="N272" s="72" t="str">
        <f>CONCATENATE("https://obr.org.uk/wp-content/uploads/2026/05/",M272,".jpg")</f>
        <v>https://obr.org.uk/wp-content/uploads/2026/05/1655.jpg</v>
      </c>
      <c r="P272" s="252" t="s">
        <v>8454</v>
      </c>
      <c r="R272" s="14"/>
      <c r="S272" s="14"/>
      <c r="T272" s="14"/>
      <c r="U272" s="14"/>
      <c r="V272" s="14"/>
      <c r="W272" s="15"/>
      <c r="X272" s="15"/>
      <c r="Y272" s="14"/>
      <c r="Z272" s="14"/>
      <c r="AA272" s="14"/>
      <c r="AB272" s="14"/>
      <c r="AC272" s="14"/>
      <c r="AD272" s="14"/>
      <c r="AE272" s="14"/>
      <c r="AF272" s="14"/>
      <c r="AG272" s="14"/>
      <c r="AH272" s="14"/>
      <c r="AI272" s="14"/>
      <c r="AJ272" s="14"/>
      <c r="AK272" s="14"/>
      <c r="AL272" s="14"/>
      <c r="AM272" s="14"/>
      <c r="AN272" s="14"/>
    </row>
    <row r="273" spans="1:40" ht="12.75" customHeight="1" x14ac:dyDescent="0.2">
      <c r="A273" s="7" t="s">
        <v>1489</v>
      </c>
      <c r="B273" s="8" t="s">
        <v>1453</v>
      </c>
      <c r="C273" s="10" t="s">
        <v>1490</v>
      </c>
      <c r="D273" s="9" t="s">
        <v>1455</v>
      </c>
      <c r="E273" s="10" t="s">
        <v>1343</v>
      </c>
      <c r="F273" s="10" t="s">
        <v>1491</v>
      </c>
      <c r="G273" s="9">
        <v>1707</v>
      </c>
      <c r="H273" s="10" t="s">
        <v>1492</v>
      </c>
      <c r="I273" s="10" t="s">
        <v>1493</v>
      </c>
      <c r="J273" s="47" t="s">
        <v>50</v>
      </c>
      <c r="K273" s="9" t="s">
        <v>34</v>
      </c>
      <c r="L273" s="11">
        <f>HYPERLINK(N273,M273)</f>
        <v>533</v>
      </c>
      <c r="M273" s="2">
        <v>533</v>
      </c>
      <c r="N273" s="72" t="str">
        <f>CONCATENATE("https://obr.org.uk/wp-content/uploads/2022/04/",M273,".jpg")</f>
        <v>https://obr.org.uk/wp-content/uploads/2022/04/533.jpg</v>
      </c>
      <c r="O273" s="9"/>
      <c r="P273" s="13" t="s">
        <v>1494</v>
      </c>
      <c r="Q273" s="10"/>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row>
    <row r="274" spans="1:40" ht="12.75" customHeight="1" x14ac:dyDescent="0.2">
      <c r="A274" s="1" t="s">
        <v>8463</v>
      </c>
      <c r="B274" s="1" t="s">
        <v>17</v>
      </c>
      <c r="C274" s="1" t="s">
        <v>8464</v>
      </c>
      <c r="D274" s="2" t="s">
        <v>1455</v>
      </c>
      <c r="E274" s="1" t="s">
        <v>1343</v>
      </c>
      <c r="F274" s="222" t="s">
        <v>8465</v>
      </c>
      <c r="G274" s="2">
        <v>2018</v>
      </c>
      <c r="H274" s="1" t="s">
        <v>8466</v>
      </c>
      <c r="I274" s="1" t="s">
        <v>8467</v>
      </c>
      <c r="J274" s="1" t="s">
        <v>50</v>
      </c>
      <c r="K274" s="2" t="s">
        <v>34</v>
      </c>
      <c r="L274" s="11">
        <f>HYPERLINK(N274,M274)</f>
        <v>1658</v>
      </c>
      <c r="M274" s="80">
        <v>1658</v>
      </c>
      <c r="N274" s="72" t="str">
        <f>CONCATENATE("https://obr.org.uk/wp-content/uploads/2026/05/",M274,".jpg")</f>
        <v>https://obr.org.uk/wp-content/uploads/2026/05/1658.jpg</v>
      </c>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row>
    <row r="275" spans="1:40" ht="12.75" customHeight="1" x14ac:dyDescent="0.2">
      <c r="A275" s="7" t="s">
        <v>1495</v>
      </c>
      <c r="B275" s="8" t="s">
        <v>1453</v>
      </c>
      <c r="C275" s="10" t="s">
        <v>1496</v>
      </c>
      <c r="D275" s="9" t="s">
        <v>1455</v>
      </c>
      <c r="E275" s="10" t="s">
        <v>720</v>
      </c>
      <c r="F275" s="10" t="s">
        <v>1497</v>
      </c>
      <c r="G275" s="9">
        <v>1700</v>
      </c>
      <c r="H275" s="10" t="s">
        <v>1498</v>
      </c>
      <c r="I275" s="10" t="s">
        <v>902</v>
      </c>
      <c r="J275" s="47" t="s">
        <v>50</v>
      </c>
      <c r="K275" s="9" t="s">
        <v>34</v>
      </c>
      <c r="L275" s="11">
        <f>HYPERLINK(N275,M275)</f>
        <v>534</v>
      </c>
      <c r="M275" s="2">
        <v>534</v>
      </c>
      <c r="N275" s="72" t="str">
        <f>CONCATENATE("https://obr.org.uk/wp-content/uploads/2022/04/",M275,".jpg")</f>
        <v>https://obr.org.uk/wp-content/uploads/2022/04/534.jpg</v>
      </c>
      <c r="O275" s="9"/>
      <c r="P275" s="13" t="s">
        <v>1499</v>
      </c>
      <c r="Q275" s="10" t="s">
        <v>1500</v>
      </c>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row>
    <row r="276" spans="1:40" ht="12.75" customHeight="1" x14ac:dyDescent="0.2">
      <c r="A276" s="1" t="s">
        <v>8455</v>
      </c>
      <c r="B276" s="1" t="s">
        <v>17</v>
      </c>
      <c r="C276" s="221" t="s">
        <v>8456</v>
      </c>
      <c r="D276" s="2" t="s">
        <v>1455</v>
      </c>
      <c r="E276" s="1" t="s">
        <v>720</v>
      </c>
      <c r="F276" s="1" t="s">
        <v>8457</v>
      </c>
      <c r="G276" s="2">
        <v>1776</v>
      </c>
      <c r="H276" s="1" t="s">
        <v>2550</v>
      </c>
      <c r="I276" s="1" t="s">
        <v>8458</v>
      </c>
      <c r="J276" s="1" t="s">
        <v>2590</v>
      </c>
      <c r="K276" s="2" t="s">
        <v>34</v>
      </c>
      <c r="L276" s="11">
        <f>HYPERLINK(N276,M276)</f>
        <v>1656</v>
      </c>
      <c r="M276" s="80">
        <v>1656</v>
      </c>
      <c r="N276" s="72" t="str">
        <f>CONCATENATE("https://obr.org.uk/wp-content/uploads/2026/05/",M276,".jpg")</f>
        <v>https://obr.org.uk/wp-content/uploads/2026/05/1656.jpg</v>
      </c>
      <c r="P276" s="252" t="s">
        <v>8459</v>
      </c>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row>
    <row r="277" spans="1:40" ht="12.75" customHeight="1" x14ac:dyDescent="0.2">
      <c r="A277" s="1" t="s">
        <v>8460</v>
      </c>
      <c r="B277" s="1" t="s">
        <v>17</v>
      </c>
      <c r="C277" s="221" t="s">
        <v>8456</v>
      </c>
      <c r="D277" s="2" t="s">
        <v>1455</v>
      </c>
      <c r="E277" s="1" t="s">
        <v>720</v>
      </c>
      <c r="F277" s="1" t="s">
        <v>8457</v>
      </c>
      <c r="G277" s="2">
        <v>1903</v>
      </c>
      <c r="H277" s="1" t="s">
        <v>8461</v>
      </c>
      <c r="I277" s="1" t="s">
        <v>8462</v>
      </c>
      <c r="J277" s="1" t="s">
        <v>50</v>
      </c>
      <c r="K277" s="2" t="s">
        <v>34</v>
      </c>
      <c r="L277" s="11">
        <f>HYPERLINK(N277,M277)</f>
        <v>1657</v>
      </c>
      <c r="M277" s="80">
        <v>1657</v>
      </c>
      <c r="N277" s="72" t="str">
        <f>CONCATENATE("https://obr.org.uk/wp-content/uploads/2026/05/",M277,".jpg")</f>
        <v>https://obr.org.uk/wp-content/uploads/2026/05/1657.jpg</v>
      </c>
      <c r="P277" s="252" t="s">
        <v>8459</v>
      </c>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row>
    <row r="278" spans="1:40" ht="12.75" customHeight="1" x14ac:dyDescent="0.2">
      <c r="A278" s="7" t="s">
        <v>1471</v>
      </c>
      <c r="B278" s="8" t="s">
        <v>1453</v>
      </c>
      <c r="C278" s="10" t="s">
        <v>1472</v>
      </c>
      <c r="D278" s="9" t="s">
        <v>1455</v>
      </c>
      <c r="E278" s="10" t="s">
        <v>1473</v>
      </c>
      <c r="F278" s="10" t="s">
        <v>1474</v>
      </c>
      <c r="G278" s="9">
        <v>1896</v>
      </c>
      <c r="H278" s="10">
        <v>1896</v>
      </c>
      <c r="I278" s="10" t="s">
        <v>1475</v>
      </c>
      <c r="J278" s="47" t="s">
        <v>50</v>
      </c>
      <c r="K278" s="9" t="s">
        <v>34</v>
      </c>
      <c r="L278" s="11">
        <f>HYPERLINK(N278,M278)</f>
        <v>530</v>
      </c>
      <c r="M278" s="2">
        <v>530</v>
      </c>
      <c r="N278" s="72" t="str">
        <f>CONCATENATE("https://obr.org.uk/wp-content/uploads/2022/04/",M278,".jpg")</f>
        <v>https://obr.org.uk/wp-content/uploads/2022/04/530.jpg</v>
      </c>
      <c r="O278" s="9"/>
      <c r="P278" s="24"/>
      <c r="Q278" s="10"/>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row>
    <row r="279" spans="1:40" ht="12.75" customHeight="1" x14ac:dyDescent="0.2">
      <c r="A279" s="7" t="s">
        <v>1476</v>
      </c>
      <c r="B279" s="8" t="s">
        <v>1453</v>
      </c>
      <c r="C279" s="10" t="s">
        <v>1477</v>
      </c>
      <c r="D279" s="9" t="s">
        <v>1455</v>
      </c>
      <c r="E279" s="10" t="s">
        <v>1473</v>
      </c>
      <c r="F279" s="10" t="s">
        <v>1478</v>
      </c>
      <c r="G279" s="9">
        <v>1896</v>
      </c>
      <c r="H279" s="10" t="s">
        <v>1479</v>
      </c>
      <c r="I279" s="10" t="s">
        <v>1480</v>
      </c>
      <c r="J279" s="47" t="s">
        <v>50</v>
      </c>
      <c r="K279" s="9" t="s">
        <v>34</v>
      </c>
      <c r="L279" s="11">
        <f>HYPERLINK(N279,M279)</f>
        <v>531</v>
      </c>
      <c r="M279" s="2">
        <v>531</v>
      </c>
      <c r="N279" s="72" t="str">
        <f>CONCATENATE("https://obr.org.uk/wp-content/uploads/2022/04/",M279,".jpg")</f>
        <v>https://obr.org.uk/wp-content/uploads/2022/04/531.jpg</v>
      </c>
      <c r="O279" s="9"/>
      <c r="P279" s="24"/>
      <c r="Q279" s="10"/>
      <c r="R279" s="14"/>
      <c r="S279" s="22"/>
      <c r="T279" s="19"/>
      <c r="U279" s="19"/>
      <c r="V279" s="19"/>
      <c r="W279" s="14"/>
      <c r="X279" s="14"/>
      <c r="Y279" s="14"/>
      <c r="Z279" s="14"/>
      <c r="AA279" s="14"/>
      <c r="AB279" s="14"/>
      <c r="AC279" s="14"/>
      <c r="AD279" s="14"/>
      <c r="AE279" s="14"/>
      <c r="AF279" s="14"/>
      <c r="AG279" s="14"/>
      <c r="AH279" s="14"/>
      <c r="AI279" s="14"/>
      <c r="AJ279" s="14"/>
      <c r="AK279" s="14"/>
      <c r="AL279" s="14"/>
      <c r="AM279" s="14"/>
      <c r="AN279" s="14"/>
    </row>
    <row r="280" spans="1:40" ht="12.75" customHeight="1" x14ac:dyDescent="0.2">
      <c r="A280" s="7" t="s">
        <v>1452</v>
      </c>
      <c r="B280" s="8" t="s">
        <v>1453</v>
      </c>
      <c r="C280" s="10" t="s">
        <v>1454</v>
      </c>
      <c r="D280" s="9" t="s">
        <v>1455</v>
      </c>
      <c r="E280" s="10" t="s">
        <v>1456</v>
      </c>
      <c r="F280" s="10" t="s">
        <v>1457</v>
      </c>
      <c r="G280" s="9">
        <v>1899</v>
      </c>
      <c r="H280" s="10" t="s">
        <v>1458</v>
      </c>
      <c r="I280" s="10" t="s">
        <v>1459</v>
      </c>
      <c r="J280" s="47" t="s">
        <v>50</v>
      </c>
      <c r="K280" s="9" t="s">
        <v>34</v>
      </c>
      <c r="L280" s="11">
        <f>HYPERLINK(N280,M280)</f>
        <v>527</v>
      </c>
      <c r="M280" s="2">
        <v>527</v>
      </c>
      <c r="N280" s="72" t="str">
        <f>CONCATENATE("https://obr.org.uk/wp-content/uploads/2022/04/",M280,".jpg")</f>
        <v>https://obr.org.uk/wp-content/uploads/2022/04/527.jpg</v>
      </c>
      <c r="O280" s="9"/>
      <c r="P280" s="24"/>
      <c r="Q280" s="10"/>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row>
    <row r="281" spans="1:40" ht="12.75" customHeight="1" x14ac:dyDescent="0.2">
      <c r="A281" s="1" t="s">
        <v>8468</v>
      </c>
      <c r="B281" s="1" t="s">
        <v>17</v>
      </c>
      <c r="C281" s="1" t="s">
        <v>8469</v>
      </c>
      <c r="D281" s="2" t="s">
        <v>1455</v>
      </c>
      <c r="E281" s="1" t="s">
        <v>1456</v>
      </c>
      <c r="F281" s="1" t="s">
        <v>2663</v>
      </c>
      <c r="G281" s="2">
        <v>1885</v>
      </c>
      <c r="H281" s="1" t="s">
        <v>8470</v>
      </c>
      <c r="I281" s="1" t="s">
        <v>8471</v>
      </c>
      <c r="J281" s="1" t="s">
        <v>50</v>
      </c>
      <c r="K281" s="2" t="s">
        <v>34</v>
      </c>
      <c r="L281" s="11">
        <f>HYPERLINK(N281,M281)</f>
        <v>1659</v>
      </c>
      <c r="M281" s="80">
        <v>1659</v>
      </c>
      <c r="N281" s="72" t="str">
        <f>CONCATENATE("https://obr.org.uk/wp-content/uploads/2026/05/",M281,".jpg")</f>
        <v>https://obr.org.uk/wp-content/uploads/2026/05/1659.jpg</v>
      </c>
      <c r="Q281" s="1" t="s">
        <v>8472</v>
      </c>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row>
    <row r="282" spans="1:40" ht="12.75" customHeight="1" x14ac:dyDescent="0.2">
      <c r="A282" s="1" t="s">
        <v>8479</v>
      </c>
      <c r="B282" s="1" t="s">
        <v>17</v>
      </c>
      <c r="C282" s="221" t="s">
        <v>8480</v>
      </c>
      <c r="D282" s="2" t="s">
        <v>1455</v>
      </c>
      <c r="E282" s="1" t="s">
        <v>8481</v>
      </c>
      <c r="F282" s="1" t="s">
        <v>1577</v>
      </c>
      <c r="G282" s="2">
        <v>1823</v>
      </c>
      <c r="H282" s="1" t="s">
        <v>1848</v>
      </c>
      <c r="I282" s="1" t="s">
        <v>8482</v>
      </c>
      <c r="J282" s="1" t="s">
        <v>50</v>
      </c>
      <c r="K282" s="2" t="s">
        <v>34</v>
      </c>
      <c r="L282" s="11">
        <f>HYPERLINK(N282,M282)</f>
        <v>1661</v>
      </c>
      <c r="M282" s="80">
        <v>1661</v>
      </c>
      <c r="N282" s="72" t="str">
        <f>CONCATENATE("https://obr.org.uk/wp-content/uploads/2026/05/",M282,".jpg")</f>
        <v>https://obr.org.uk/wp-content/uploads/2026/05/1661.jpg</v>
      </c>
      <c r="P282" s="252" t="s">
        <v>8483</v>
      </c>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row>
    <row r="283" spans="1:40" ht="12.75" customHeight="1" x14ac:dyDescent="0.2">
      <c r="A283" s="1" t="s">
        <v>8484</v>
      </c>
      <c r="B283" s="1" t="s">
        <v>17</v>
      </c>
      <c r="C283" s="221" t="s">
        <v>8480</v>
      </c>
      <c r="D283" s="2" t="s">
        <v>1455</v>
      </c>
      <c r="E283" s="1" t="s">
        <v>8481</v>
      </c>
      <c r="F283" s="1" t="s">
        <v>8485</v>
      </c>
      <c r="G283" s="2">
        <v>1844</v>
      </c>
      <c r="H283" s="1" t="s">
        <v>8486</v>
      </c>
      <c r="I283" s="1" t="s">
        <v>2284</v>
      </c>
      <c r="J283" s="1" t="s">
        <v>50</v>
      </c>
      <c r="K283" s="2" t="s">
        <v>34</v>
      </c>
      <c r="L283" s="11">
        <f>HYPERLINK(N283,M283)</f>
        <v>1662</v>
      </c>
      <c r="M283" s="80">
        <v>1662</v>
      </c>
      <c r="N283" s="72" t="str">
        <f>CONCATENATE("https://obr.org.uk/wp-content/uploads/2026/05/",M283,".jpg")</f>
        <v>https://obr.org.uk/wp-content/uploads/2026/05/1662.jpg</v>
      </c>
      <c r="P283" s="252" t="s">
        <v>8483</v>
      </c>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row>
    <row r="284" spans="1:40" ht="12.75" customHeight="1" x14ac:dyDescent="0.2">
      <c r="A284" s="1" t="s">
        <v>8473</v>
      </c>
      <c r="B284" s="1" t="s">
        <v>17</v>
      </c>
      <c r="C284" s="221" t="s">
        <v>8474</v>
      </c>
      <c r="D284" s="2" t="s">
        <v>1455</v>
      </c>
      <c r="E284" s="1" t="s">
        <v>4452</v>
      </c>
      <c r="F284" s="1" t="s">
        <v>8475</v>
      </c>
      <c r="G284" s="2">
        <v>1991</v>
      </c>
      <c r="H284" s="1">
        <v>1991</v>
      </c>
      <c r="I284" s="1" t="s">
        <v>8476</v>
      </c>
      <c r="J284" s="1" t="s">
        <v>50</v>
      </c>
      <c r="K284" s="2" t="s">
        <v>34</v>
      </c>
      <c r="L284" s="11">
        <f>HYPERLINK(N284,M284)</f>
        <v>1660</v>
      </c>
      <c r="M284" s="80">
        <v>1660</v>
      </c>
      <c r="N284" s="72" t="str">
        <f>CONCATENATE("https://obr.org.uk/wp-content/uploads/2026/05/",M284,".jpg")</f>
        <v>https://obr.org.uk/wp-content/uploads/2026/05/1660.jpg</v>
      </c>
      <c r="P284" s="252" t="s">
        <v>8477</v>
      </c>
      <c r="Q284" s="1" t="s">
        <v>8478</v>
      </c>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row>
    <row r="285" spans="1:40" ht="12.75" customHeight="1" x14ac:dyDescent="0.2">
      <c r="A285" s="7" t="s">
        <v>1460</v>
      </c>
      <c r="B285" s="8" t="s">
        <v>1453</v>
      </c>
      <c r="C285" s="10" t="s">
        <v>1461</v>
      </c>
      <c r="D285" s="9" t="s">
        <v>1455</v>
      </c>
      <c r="E285" s="10" t="s">
        <v>1004</v>
      </c>
      <c r="F285" s="10" t="s">
        <v>1462</v>
      </c>
      <c r="G285" s="9">
        <v>1886</v>
      </c>
      <c r="H285" s="10" t="s">
        <v>1463</v>
      </c>
      <c r="I285" s="10" t="s">
        <v>1464</v>
      </c>
      <c r="J285" s="47" t="s">
        <v>50</v>
      </c>
      <c r="K285" s="9" t="s">
        <v>34</v>
      </c>
      <c r="L285" s="11">
        <f>HYPERLINK(N285,M285)</f>
        <v>528</v>
      </c>
      <c r="M285" s="2">
        <v>528</v>
      </c>
      <c r="N285" s="72" t="str">
        <f>CONCATENATE("https://obr.org.uk/wp-content/uploads/2022/04/",M285,".jpg")</f>
        <v>https://obr.org.uk/wp-content/uploads/2022/04/528.jpg</v>
      </c>
      <c r="O285" s="9"/>
      <c r="P285" s="24"/>
      <c r="Q285" s="10" t="s">
        <v>1465</v>
      </c>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row>
    <row r="286" spans="1:40" ht="12.75" customHeight="1" x14ac:dyDescent="0.2">
      <c r="A286" s="7" t="s">
        <v>1466</v>
      </c>
      <c r="B286" s="8" t="s">
        <v>1453</v>
      </c>
      <c r="C286" s="10" t="s">
        <v>1467</v>
      </c>
      <c r="D286" s="9" t="s">
        <v>1455</v>
      </c>
      <c r="E286" s="10" t="s">
        <v>1004</v>
      </c>
      <c r="F286" s="10" t="s">
        <v>1468</v>
      </c>
      <c r="G286" s="9">
        <v>1869</v>
      </c>
      <c r="H286" s="10" t="s">
        <v>1469</v>
      </c>
      <c r="I286" s="10" t="s">
        <v>1470</v>
      </c>
      <c r="J286" s="47" t="s">
        <v>50</v>
      </c>
      <c r="K286" s="9" t="s">
        <v>34</v>
      </c>
      <c r="L286" s="11">
        <f>HYPERLINK(N286,M286)</f>
        <v>529</v>
      </c>
      <c r="M286" s="2">
        <v>529</v>
      </c>
      <c r="N286" s="72" t="str">
        <f>CONCATENATE("https://obr.org.uk/wp-content/uploads/2022/04/",M286,".jpg")</f>
        <v>https://obr.org.uk/wp-content/uploads/2022/04/529.jpg</v>
      </c>
      <c r="O286" s="9"/>
      <c r="P286" s="24"/>
      <c r="Q286" s="10"/>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row>
    <row r="287" spans="1:40" ht="12.75" customHeight="1" x14ac:dyDescent="0.2">
      <c r="A287" s="25" t="s">
        <v>1507</v>
      </c>
      <c r="B287" s="8" t="s">
        <v>696</v>
      </c>
      <c r="C287" s="41" t="s">
        <v>1508</v>
      </c>
      <c r="D287" s="42" t="s">
        <v>1503</v>
      </c>
      <c r="E287" s="41" t="s">
        <v>1509</v>
      </c>
      <c r="F287" s="41" t="s">
        <v>1380</v>
      </c>
      <c r="G287" s="2">
        <v>1866</v>
      </c>
      <c r="H287" s="40">
        <v>1866</v>
      </c>
      <c r="I287" s="41" t="s">
        <v>1510</v>
      </c>
      <c r="J287" s="42" t="s">
        <v>50</v>
      </c>
      <c r="K287" s="42" t="s">
        <v>34</v>
      </c>
      <c r="L287" s="37">
        <f>HYPERLINK(N287,M287)</f>
        <v>963</v>
      </c>
      <c r="M287" s="2">
        <v>963</v>
      </c>
      <c r="N287" s="72" t="str">
        <f>CONCATENATE("https://obr.org.uk/wp-content/uploads/2022/04/",M287,".jpg")</f>
        <v>https://obr.org.uk/wp-content/uploads/2022/04/963.jpg</v>
      </c>
      <c r="P287" s="78"/>
      <c r="Q287" s="4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row>
    <row r="288" spans="1:40" ht="12.75" customHeight="1" x14ac:dyDescent="0.2">
      <c r="A288" s="25" t="s">
        <v>1511</v>
      </c>
      <c r="B288" s="8" t="s">
        <v>696</v>
      </c>
      <c r="C288" s="41" t="s">
        <v>1508</v>
      </c>
      <c r="D288" s="42" t="s">
        <v>1503</v>
      </c>
      <c r="E288" s="41" t="s">
        <v>1509</v>
      </c>
      <c r="F288" s="41" t="s">
        <v>1380</v>
      </c>
      <c r="G288" s="2">
        <v>2010</v>
      </c>
      <c r="H288" s="40">
        <v>2010</v>
      </c>
      <c r="I288" s="41" t="s">
        <v>1512</v>
      </c>
      <c r="J288" s="42" t="s">
        <v>1513</v>
      </c>
      <c r="K288" s="42" t="s">
        <v>34</v>
      </c>
      <c r="L288" s="37">
        <f>HYPERLINK(N288,M288)</f>
        <v>964</v>
      </c>
      <c r="M288" s="2">
        <v>964</v>
      </c>
      <c r="N288" s="72" t="str">
        <f>CONCATENATE("https://obr.org.uk/wp-content/uploads/2022/04/",M288,".jpg")</f>
        <v>https://obr.org.uk/wp-content/uploads/2022/04/964.jpg</v>
      </c>
      <c r="P288" s="78"/>
      <c r="Q288" s="4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row>
    <row r="289" spans="1:40" ht="12.75" customHeight="1" x14ac:dyDescent="0.2">
      <c r="A289" s="25" t="s">
        <v>1514</v>
      </c>
      <c r="B289" s="8" t="s">
        <v>696</v>
      </c>
      <c r="C289" s="41" t="s">
        <v>1515</v>
      </c>
      <c r="D289" s="42" t="s">
        <v>1503</v>
      </c>
      <c r="E289" s="41" t="s">
        <v>1509</v>
      </c>
      <c r="F289" s="41" t="s">
        <v>1516</v>
      </c>
      <c r="G289" s="2">
        <v>1985</v>
      </c>
      <c r="H289" s="43" t="s">
        <v>1517</v>
      </c>
      <c r="I289" s="41" t="s">
        <v>1518</v>
      </c>
      <c r="J289" s="42" t="s">
        <v>50</v>
      </c>
      <c r="K289" s="42" t="s">
        <v>34</v>
      </c>
      <c r="L289" s="11">
        <f>HYPERLINK(N289,M289)</f>
        <v>965</v>
      </c>
      <c r="M289" s="2">
        <v>965</v>
      </c>
      <c r="N289" s="72" t="str">
        <f>CONCATENATE("https://obr.org.uk/wp-content/uploads/2022/04/",M289,".jpg")</f>
        <v>https://obr.org.uk/wp-content/uploads/2022/04/965.jpg</v>
      </c>
      <c r="P289" s="78"/>
      <c r="Q289" s="4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row>
    <row r="290" spans="1:40" ht="12.75" customHeight="1" x14ac:dyDescent="0.2">
      <c r="A290" s="25" t="s">
        <v>1501</v>
      </c>
      <c r="B290" s="8" t="s">
        <v>696</v>
      </c>
      <c r="C290" s="41" t="s">
        <v>1502</v>
      </c>
      <c r="D290" s="42" t="s">
        <v>1503</v>
      </c>
      <c r="E290" s="41" t="s">
        <v>245</v>
      </c>
      <c r="F290" s="41" t="s">
        <v>1504</v>
      </c>
      <c r="G290" s="2">
        <v>1946</v>
      </c>
      <c r="H290" s="43" t="s">
        <v>1505</v>
      </c>
      <c r="I290" s="41" t="s">
        <v>1506</v>
      </c>
      <c r="J290" s="42" t="s">
        <v>50</v>
      </c>
      <c r="K290" s="42" t="s">
        <v>34</v>
      </c>
      <c r="L290" s="11">
        <f>HYPERLINK(N290,M290)</f>
        <v>962</v>
      </c>
      <c r="M290" s="2">
        <v>962</v>
      </c>
      <c r="N290" s="72" t="str">
        <f>CONCATENATE("https://obr.org.uk/wp-content/uploads/2022/04/",M290,".jpg")</f>
        <v>https://obr.org.uk/wp-content/uploads/2022/04/962.jpg</v>
      </c>
      <c r="P290" s="78"/>
      <c r="Q290" s="44"/>
      <c r="R290" s="15"/>
      <c r="S290" s="14"/>
      <c r="T290" s="14"/>
      <c r="U290" s="14"/>
      <c r="V290" s="14"/>
      <c r="W290" s="14"/>
      <c r="X290" s="14"/>
      <c r="Y290" s="14"/>
      <c r="Z290" s="14"/>
      <c r="AA290" s="14"/>
      <c r="AB290" s="14"/>
      <c r="AC290" s="14"/>
      <c r="AD290" s="14"/>
      <c r="AE290" s="14"/>
      <c r="AF290" s="14"/>
      <c r="AG290" s="14"/>
      <c r="AH290" s="14"/>
      <c r="AI290" s="14"/>
      <c r="AJ290" s="14"/>
      <c r="AK290" s="14"/>
      <c r="AL290" s="14"/>
      <c r="AM290" s="14"/>
      <c r="AN290" s="14"/>
    </row>
    <row r="291" spans="1:40" ht="12.75" customHeight="1" x14ac:dyDescent="0.2">
      <c r="A291" s="8" t="s">
        <v>1519</v>
      </c>
      <c r="B291" s="8" t="s">
        <v>17</v>
      </c>
      <c r="C291" s="10" t="s">
        <v>1520</v>
      </c>
      <c r="D291" s="9" t="s">
        <v>1521</v>
      </c>
      <c r="E291" s="10" t="s">
        <v>1522</v>
      </c>
      <c r="F291" s="10" t="s">
        <v>1523</v>
      </c>
      <c r="G291" s="9">
        <v>1956</v>
      </c>
      <c r="H291" s="10" t="s">
        <v>1524</v>
      </c>
      <c r="I291" s="10" t="s">
        <v>1525</v>
      </c>
      <c r="J291" s="10" t="s">
        <v>50</v>
      </c>
      <c r="K291" s="9" t="s">
        <v>34</v>
      </c>
      <c r="L291" s="11">
        <f>HYPERLINK(N291,M291)</f>
        <v>82</v>
      </c>
      <c r="M291" s="2">
        <v>82</v>
      </c>
      <c r="N291" s="72" t="str">
        <f>CONCATENATE("https://obr.org.uk/wp-content/uploads/2022/04/",M291,".jpg")</f>
        <v>https://obr.org.uk/wp-content/uploads/2022/04/82.jpg</v>
      </c>
      <c r="O291" s="9"/>
      <c r="P291" s="10"/>
      <c r="Q291" s="10"/>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row>
    <row r="292" spans="1:40" ht="12.75" customHeight="1" x14ac:dyDescent="0.2">
      <c r="A292" s="8" t="s">
        <v>1526</v>
      </c>
      <c r="B292" s="8" t="s">
        <v>17</v>
      </c>
      <c r="C292" s="23" t="s">
        <v>1527</v>
      </c>
      <c r="D292" s="9" t="s">
        <v>1521</v>
      </c>
      <c r="E292" s="8" t="s">
        <v>757</v>
      </c>
      <c r="F292" s="8" t="s">
        <v>1528</v>
      </c>
      <c r="G292" s="2">
        <v>1787</v>
      </c>
      <c r="H292" s="8" t="s">
        <v>1529</v>
      </c>
      <c r="I292" s="8" t="s">
        <v>1530</v>
      </c>
      <c r="J292" s="8"/>
      <c r="K292" s="9" t="s">
        <v>34</v>
      </c>
      <c r="L292" s="11">
        <f>HYPERLINK(N292,M292)</f>
        <v>1406</v>
      </c>
      <c r="M292" s="2">
        <v>1406</v>
      </c>
      <c r="N292" s="72" t="str">
        <f>CONCATENATE("https://obr.org.uk/wp-content/uploads/2023/11/",M292,".jpg")</f>
        <v>https://obr.org.uk/wp-content/uploads/2023/11/1406.jpg</v>
      </c>
      <c r="P292" s="13" t="s">
        <v>1531</v>
      </c>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row>
    <row r="293" spans="1:40" ht="12.75" customHeight="1" x14ac:dyDescent="0.2">
      <c r="A293" s="8" t="s">
        <v>1532</v>
      </c>
      <c r="B293" s="8" t="s">
        <v>17</v>
      </c>
      <c r="C293" s="23" t="s">
        <v>1527</v>
      </c>
      <c r="D293" s="9" t="s">
        <v>1521</v>
      </c>
      <c r="E293" s="8" t="s">
        <v>757</v>
      </c>
      <c r="F293" s="1" t="s">
        <v>1528</v>
      </c>
      <c r="G293" s="2">
        <v>1787</v>
      </c>
      <c r="H293" s="1" t="s">
        <v>1533</v>
      </c>
      <c r="I293" s="1" t="s">
        <v>1530</v>
      </c>
      <c r="J293" s="1" t="s">
        <v>1534</v>
      </c>
      <c r="K293" s="2" t="s">
        <v>34</v>
      </c>
      <c r="L293" s="11">
        <f>HYPERLINK(N293,M293)</f>
        <v>1527</v>
      </c>
      <c r="M293" s="2">
        <v>1527</v>
      </c>
      <c r="N293" s="72" t="str">
        <f>CONCATENATE("https://obr.org.uk/wp-content/uploads/2024/11/",M293,".jpg")</f>
        <v>https://obr.org.uk/wp-content/uploads/2024/11/1527.jpg</v>
      </c>
      <c r="P293" s="13" t="s">
        <v>1531</v>
      </c>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row>
    <row r="294" spans="1:40" ht="12.75" customHeight="1" x14ac:dyDescent="0.2">
      <c r="A294" s="25" t="s">
        <v>1535</v>
      </c>
      <c r="B294" s="29" t="s">
        <v>696</v>
      </c>
      <c r="C294" s="41" t="s">
        <v>1536</v>
      </c>
      <c r="D294" s="42" t="s">
        <v>1537</v>
      </c>
      <c r="E294" s="41" t="s">
        <v>1538</v>
      </c>
      <c r="F294" s="41" t="s">
        <v>1449</v>
      </c>
      <c r="G294" s="2">
        <v>1866</v>
      </c>
      <c r="H294" s="43" t="s">
        <v>1539</v>
      </c>
      <c r="I294" s="41" t="s">
        <v>1540</v>
      </c>
      <c r="J294" s="42" t="s">
        <v>50</v>
      </c>
      <c r="K294" s="42" t="s">
        <v>34</v>
      </c>
      <c r="L294" s="11">
        <f>HYPERLINK(N294,M294)</f>
        <v>1014</v>
      </c>
      <c r="M294" s="2">
        <v>1014</v>
      </c>
      <c r="N294" s="72" t="str">
        <f>CONCATENATE("https://obr.org.uk/wp-content/uploads/2022/04/",M294,".jpg")</f>
        <v>https://obr.org.uk/wp-content/uploads/2022/04/1014.jpg</v>
      </c>
      <c r="O294" s="42"/>
      <c r="P294" s="8"/>
      <c r="Q294" s="4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row>
    <row r="295" spans="1:40" ht="12.75" customHeight="1" x14ac:dyDescent="0.2">
      <c r="A295" s="25" t="s">
        <v>1541</v>
      </c>
      <c r="B295" s="29" t="s">
        <v>696</v>
      </c>
      <c r="C295" s="41" t="s">
        <v>1542</v>
      </c>
      <c r="D295" s="42" t="s">
        <v>1537</v>
      </c>
      <c r="E295" s="41" t="s">
        <v>1538</v>
      </c>
      <c r="F295" s="41" t="s">
        <v>1543</v>
      </c>
      <c r="G295" s="2">
        <v>1878</v>
      </c>
      <c r="H295" s="43" t="s">
        <v>1544</v>
      </c>
      <c r="I295" s="41" t="s">
        <v>1545</v>
      </c>
      <c r="J295" s="42" t="s">
        <v>50</v>
      </c>
      <c r="K295" s="42" t="s">
        <v>34</v>
      </c>
      <c r="L295" s="11">
        <f>HYPERLINK(N295,M295)</f>
        <v>1015</v>
      </c>
      <c r="M295" s="2">
        <v>1015</v>
      </c>
      <c r="N295" s="72" t="str">
        <f>CONCATENATE("https://obr.org.uk/wp-content/uploads/2022/04/",M295,".jpg")</f>
        <v>https://obr.org.uk/wp-content/uploads/2022/04/1015.jpg</v>
      </c>
      <c r="O295" s="42"/>
      <c r="P295" s="8"/>
      <c r="Q295" s="4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row>
    <row r="296" spans="1:40" ht="12.75" customHeight="1" x14ac:dyDescent="0.2">
      <c r="A296" s="25" t="s">
        <v>1546</v>
      </c>
      <c r="B296" s="29" t="s">
        <v>696</v>
      </c>
      <c r="C296" s="41" t="s">
        <v>1547</v>
      </c>
      <c r="D296" s="42" t="s">
        <v>1537</v>
      </c>
      <c r="E296" s="41" t="s">
        <v>1538</v>
      </c>
      <c r="F296" s="41" t="s">
        <v>1548</v>
      </c>
      <c r="G296" s="2">
        <v>1790</v>
      </c>
      <c r="H296" s="43" t="s">
        <v>1549</v>
      </c>
      <c r="I296" s="41" t="s">
        <v>1550</v>
      </c>
      <c r="J296" s="42" t="s">
        <v>50</v>
      </c>
      <c r="K296" s="42" t="s">
        <v>34</v>
      </c>
      <c r="L296" s="11">
        <f>HYPERLINK(N296,M296)</f>
        <v>1016</v>
      </c>
      <c r="M296" s="2">
        <v>1016</v>
      </c>
      <c r="N296" s="72" t="str">
        <f>CONCATENATE("https://obr.org.uk/wp-content/uploads/2022/04/",M296,".jpg")</f>
        <v>https://obr.org.uk/wp-content/uploads/2022/04/1016.jpg</v>
      </c>
      <c r="O296" s="42"/>
      <c r="P296" s="8"/>
      <c r="Q296" s="4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row>
    <row r="297" spans="1:40" ht="12.75" customHeight="1" x14ac:dyDescent="0.2">
      <c r="A297" s="25" t="s">
        <v>1551</v>
      </c>
      <c r="B297" s="29" t="s">
        <v>696</v>
      </c>
      <c r="C297" s="41" t="s">
        <v>1552</v>
      </c>
      <c r="D297" s="42" t="s">
        <v>1537</v>
      </c>
      <c r="E297" s="41" t="s">
        <v>1553</v>
      </c>
      <c r="F297" s="41" t="s">
        <v>1554</v>
      </c>
      <c r="G297" s="2">
        <v>1976</v>
      </c>
      <c r="H297" s="43" t="s">
        <v>1555</v>
      </c>
      <c r="I297" s="41" t="s">
        <v>1556</v>
      </c>
      <c r="J297" s="42" t="s">
        <v>50</v>
      </c>
      <c r="K297" s="42" t="s">
        <v>34</v>
      </c>
      <c r="L297" s="11">
        <f>HYPERLINK(N297,M297)</f>
        <v>1017</v>
      </c>
      <c r="M297" s="2">
        <v>1017</v>
      </c>
      <c r="N297" s="72" t="str">
        <f>CONCATENATE("https://obr.org.uk/wp-content/uploads/2022/04/",M297,".jpg")</f>
        <v>https://obr.org.uk/wp-content/uploads/2022/04/1017.jpg</v>
      </c>
      <c r="O297" s="42"/>
      <c r="P297" s="8"/>
      <c r="Q297" s="4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row>
    <row r="298" spans="1:40" ht="12.75" customHeight="1" x14ac:dyDescent="0.2">
      <c r="A298" s="1" t="s">
        <v>1557</v>
      </c>
      <c r="B298" s="1" t="s">
        <v>17</v>
      </c>
      <c r="C298" s="1" t="s">
        <v>1558</v>
      </c>
      <c r="D298" s="2" t="s">
        <v>1559</v>
      </c>
      <c r="E298" s="1" t="s">
        <v>1560</v>
      </c>
      <c r="F298" s="1" t="s">
        <v>1561</v>
      </c>
      <c r="G298" s="2">
        <v>1854</v>
      </c>
      <c r="H298" s="1" t="s">
        <v>1562</v>
      </c>
      <c r="I298" s="1" t="s">
        <v>1563</v>
      </c>
      <c r="J298" s="1" t="s">
        <v>24</v>
      </c>
      <c r="K298" s="2" t="s">
        <v>34</v>
      </c>
      <c r="L298" s="11">
        <v>1606</v>
      </c>
      <c r="M298" s="2" t="s">
        <v>1564</v>
      </c>
      <c r="N298" s="1" t="s">
        <v>1565</v>
      </c>
      <c r="O298" s="38" t="s">
        <v>1564</v>
      </c>
      <c r="P298" s="39"/>
      <c r="Q298" s="39"/>
      <c r="R298" s="20"/>
      <c r="S298" s="14"/>
      <c r="T298" s="14"/>
      <c r="U298" s="14"/>
      <c r="V298" s="14"/>
      <c r="W298" s="14"/>
      <c r="X298" s="14"/>
      <c r="Y298" s="14"/>
      <c r="Z298" s="14"/>
      <c r="AA298" s="14"/>
      <c r="AB298" s="14"/>
      <c r="AC298" s="14"/>
      <c r="AD298" s="14"/>
      <c r="AE298" s="14"/>
      <c r="AF298" s="14"/>
      <c r="AG298" s="14"/>
      <c r="AH298" s="14"/>
      <c r="AI298" s="14"/>
      <c r="AJ298" s="14"/>
      <c r="AK298" s="14"/>
      <c r="AL298" s="14"/>
      <c r="AM298" s="14"/>
      <c r="AN298" s="14"/>
    </row>
    <row r="299" spans="1:40" ht="12.75" customHeight="1" x14ac:dyDescent="0.2">
      <c r="A299" s="1" t="s">
        <v>1566</v>
      </c>
      <c r="B299" s="1" t="s">
        <v>17</v>
      </c>
      <c r="C299" s="1" t="s">
        <v>1558</v>
      </c>
      <c r="D299" s="2" t="s">
        <v>1559</v>
      </c>
      <c r="E299" s="1" t="s">
        <v>1560</v>
      </c>
      <c r="F299" s="1" t="s">
        <v>1561</v>
      </c>
      <c r="G299" s="2">
        <v>1824</v>
      </c>
      <c r="H299" s="1" t="s">
        <v>1567</v>
      </c>
      <c r="I299" s="1" t="s">
        <v>1563</v>
      </c>
      <c r="J299" s="1" t="s">
        <v>24</v>
      </c>
      <c r="K299" s="2" t="s">
        <v>74</v>
      </c>
      <c r="L299" s="11">
        <v>1607</v>
      </c>
      <c r="M299" s="2" t="s">
        <v>1564</v>
      </c>
      <c r="N299" s="1" t="s">
        <v>1565</v>
      </c>
      <c r="O299" s="38" t="s">
        <v>1564</v>
      </c>
      <c r="P299" s="13" t="s">
        <v>1565</v>
      </c>
      <c r="Q299" s="39"/>
      <c r="R299" s="20"/>
      <c r="S299" s="14"/>
      <c r="T299" s="14"/>
      <c r="U299" s="14"/>
      <c r="V299" s="14"/>
      <c r="W299" s="14"/>
      <c r="X299" s="14"/>
      <c r="Y299" s="14"/>
      <c r="Z299" s="14"/>
      <c r="AA299" s="14"/>
      <c r="AB299" s="14"/>
      <c r="AC299" s="14"/>
      <c r="AD299" s="14"/>
      <c r="AE299" s="14"/>
      <c r="AF299" s="14"/>
      <c r="AG299" s="14"/>
      <c r="AH299" s="14"/>
      <c r="AI299" s="14"/>
      <c r="AJ299" s="14"/>
      <c r="AK299" s="14"/>
      <c r="AL299" s="14"/>
      <c r="AM299" s="14"/>
      <c r="AN299" s="14"/>
    </row>
    <row r="300" spans="1:40" ht="12.75" customHeight="1" x14ac:dyDescent="0.2">
      <c r="A300" s="8" t="s">
        <v>1580</v>
      </c>
      <c r="B300" s="8" t="s">
        <v>696</v>
      </c>
      <c r="C300" s="1" t="s">
        <v>1581</v>
      </c>
      <c r="D300" s="2" t="s">
        <v>1570</v>
      </c>
      <c r="E300" s="1" t="s">
        <v>919</v>
      </c>
      <c r="F300" s="1" t="s">
        <v>1582</v>
      </c>
      <c r="G300" s="2">
        <v>1925</v>
      </c>
      <c r="H300" s="1" t="s">
        <v>1583</v>
      </c>
      <c r="I300" s="1" t="s">
        <v>1584</v>
      </c>
      <c r="J300" s="1" t="s">
        <v>141</v>
      </c>
      <c r="K300" s="2" t="s">
        <v>34</v>
      </c>
      <c r="L300" s="11">
        <f>HYPERLINK(N300,M300)</f>
        <v>768</v>
      </c>
      <c r="M300" s="2">
        <v>768</v>
      </c>
      <c r="N300" s="72" t="str">
        <f>CONCATENATE("https://obr.org.uk/wp-content/uploads/2022/04/",M300,".jpg")</f>
        <v>https://obr.org.uk/wp-content/uploads/2022/04/768.jpg</v>
      </c>
      <c r="P300" s="8"/>
      <c r="R300" s="20"/>
      <c r="S300" s="14"/>
      <c r="T300" s="14"/>
      <c r="U300" s="14"/>
      <c r="V300" s="14"/>
      <c r="W300" s="14"/>
      <c r="X300" s="14"/>
      <c r="Y300" s="14"/>
      <c r="Z300" s="14"/>
      <c r="AA300" s="14"/>
      <c r="AB300" s="14"/>
      <c r="AC300" s="14"/>
      <c r="AD300" s="14"/>
      <c r="AE300" s="14"/>
      <c r="AF300" s="14"/>
      <c r="AG300" s="14"/>
      <c r="AH300" s="14"/>
      <c r="AI300" s="14"/>
      <c r="AJ300" s="14"/>
      <c r="AK300" s="14"/>
      <c r="AL300" s="14"/>
      <c r="AM300" s="14"/>
      <c r="AN300" s="14"/>
    </row>
    <row r="301" spans="1:40" ht="12.75" customHeight="1" x14ac:dyDescent="0.2">
      <c r="A301" s="8" t="s">
        <v>1568</v>
      </c>
      <c r="B301" s="1" t="s">
        <v>691</v>
      </c>
      <c r="C301" s="23" t="s">
        <v>1569</v>
      </c>
      <c r="D301" s="2" t="s">
        <v>1570</v>
      </c>
      <c r="E301" s="1" t="s">
        <v>245</v>
      </c>
      <c r="F301" s="40" t="s">
        <v>1571</v>
      </c>
      <c r="G301" s="2">
        <v>1724</v>
      </c>
      <c r="H301" s="40" t="s">
        <v>1572</v>
      </c>
      <c r="L301" s="11">
        <f>HYPERLINK(N301,M301)</f>
        <v>694</v>
      </c>
      <c r="M301" s="2">
        <v>694</v>
      </c>
      <c r="N301" s="72" t="str">
        <f>CONCATENATE("https://obr.org.uk/wp-content/uploads/2022/04/",M301,".jpg")</f>
        <v>https://obr.org.uk/wp-content/uploads/2022/04/694.jpg</v>
      </c>
      <c r="P301" s="13" t="s">
        <v>1573</v>
      </c>
      <c r="R301" s="20"/>
      <c r="S301" s="14"/>
      <c r="T301" s="14"/>
      <c r="U301" s="14"/>
      <c r="V301" s="14"/>
      <c r="W301" s="14"/>
      <c r="X301" s="14"/>
      <c r="Y301" s="14"/>
      <c r="Z301" s="14"/>
      <c r="AA301" s="14"/>
      <c r="AB301" s="14"/>
      <c r="AC301" s="14"/>
      <c r="AD301" s="14"/>
      <c r="AE301" s="14"/>
      <c r="AF301" s="14"/>
      <c r="AG301" s="14"/>
      <c r="AH301" s="14"/>
      <c r="AI301" s="14"/>
      <c r="AJ301" s="14"/>
      <c r="AK301" s="14"/>
      <c r="AL301" s="14"/>
      <c r="AM301" s="14"/>
      <c r="AN301" s="14"/>
    </row>
    <row r="302" spans="1:40" ht="12.75" customHeight="1" x14ac:dyDescent="0.2">
      <c r="A302" s="8" t="s">
        <v>1585</v>
      </c>
      <c r="B302" s="8" t="s">
        <v>696</v>
      </c>
      <c r="C302" s="1" t="s">
        <v>1586</v>
      </c>
      <c r="D302" s="2" t="s">
        <v>1570</v>
      </c>
      <c r="E302" s="1" t="s">
        <v>245</v>
      </c>
      <c r="F302" s="1">
        <v>31</v>
      </c>
      <c r="G302" s="2">
        <v>1724</v>
      </c>
      <c r="H302" s="1" t="s">
        <v>1587</v>
      </c>
      <c r="I302" s="1" t="s">
        <v>1588</v>
      </c>
      <c r="J302" s="1" t="s">
        <v>24</v>
      </c>
      <c r="K302" s="2" t="s">
        <v>34</v>
      </c>
      <c r="L302" s="11">
        <f>HYPERLINK(N302,M302)</f>
        <v>769</v>
      </c>
      <c r="M302" s="2">
        <v>769</v>
      </c>
      <c r="N302" s="72" t="str">
        <f>CONCATENATE("https://obr.org.uk/wp-content/uploads/2022/04/",M302,".jpg")</f>
        <v>https://obr.org.uk/wp-content/uploads/2022/04/769.jpg</v>
      </c>
      <c r="P302" s="8"/>
      <c r="Q302" s="1" t="s">
        <v>1589</v>
      </c>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row>
    <row r="303" spans="1:40" ht="12.75" customHeight="1" x14ac:dyDescent="0.2">
      <c r="A303" s="8" t="s">
        <v>1590</v>
      </c>
      <c r="B303" s="8" t="s">
        <v>696</v>
      </c>
      <c r="C303" s="1" t="s">
        <v>1591</v>
      </c>
      <c r="D303" s="2" t="s">
        <v>1570</v>
      </c>
      <c r="E303" s="1" t="s">
        <v>245</v>
      </c>
      <c r="F303" s="1" t="s">
        <v>1592</v>
      </c>
      <c r="G303" s="2">
        <v>1878</v>
      </c>
      <c r="H303" s="1" t="s">
        <v>1593</v>
      </c>
      <c r="I303" s="1" t="s">
        <v>1594</v>
      </c>
      <c r="J303" s="1" t="s">
        <v>50</v>
      </c>
      <c r="K303" s="2" t="s">
        <v>34</v>
      </c>
      <c r="L303" s="11">
        <f>HYPERLINK(N303,M303)</f>
        <v>770</v>
      </c>
      <c r="M303" s="2">
        <v>770</v>
      </c>
      <c r="N303" s="72" t="str">
        <f>CONCATENATE("https://obr.org.uk/wp-content/uploads/2022/04/",M303,".jpg")</f>
        <v>https://obr.org.uk/wp-content/uploads/2022/04/770.jpg</v>
      </c>
      <c r="P303" s="8"/>
      <c r="R303" s="20"/>
      <c r="S303" s="14"/>
      <c r="T303" s="14"/>
      <c r="U303" s="14"/>
      <c r="V303" s="14"/>
      <c r="W303" s="14"/>
      <c r="X303" s="14"/>
      <c r="Y303" s="14"/>
      <c r="Z303" s="14"/>
      <c r="AA303" s="14"/>
      <c r="AB303" s="14"/>
      <c r="AC303" s="14"/>
      <c r="AD303" s="14"/>
      <c r="AE303" s="14"/>
      <c r="AF303" s="14"/>
      <c r="AG303" s="14"/>
      <c r="AH303" s="14"/>
      <c r="AI303" s="14"/>
      <c r="AJ303" s="14"/>
      <c r="AK303" s="14"/>
      <c r="AL303" s="14"/>
      <c r="AM303" s="14"/>
      <c r="AN303" s="14"/>
    </row>
    <row r="304" spans="1:40" ht="12.75" customHeight="1" x14ac:dyDescent="0.2">
      <c r="A304" s="8" t="s">
        <v>1574</v>
      </c>
      <c r="B304" s="8" t="s">
        <v>696</v>
      </c>
      <c r="C304" s="1" t="s">
        <v>1575</v>
      </c>
      <c r="D304" s="2" t="s">
        <v>1570</v>
      </c>
      <c r="E304" s="1" t="s">
        <v>1576</v>
      </c>
      <c r="F304" s="1" t="s">
        <v>1577</v>
      </c>
      <c r="G304" s="2">
        <v>1872</v>
      </c>
      <c r="H304" s="1" t="s">
        <v>1578</v>
      </c>
      <c r="I304" s="1" t="s">
        <v>1579</v>
      </c>
      <c r="J304" s="1" t="s">
        <v>50</v>
      </c>
      <c r="K304" s="2" t="s">
        <v>34</v>
      </c>
      <c r="L304" s="11">
        <f>HYPERLINK(N304,M304)</f>
        <v>767</v>
      </c>
      <c r="M304" s="2">
        <v>767</v>
      </c>
      <c r="N304" s="72" t="str">
        <f>CONCATENATE("https://obr.org.uk/wp-content/uploads/2022/04/",M304,".jpg")</f>
        <v>https://obr.org.uk/wp-content/uploads/2022/04/767.jpg</v>
      </c>
      <c r="P304" s="8"/>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row>
    <row r="305" spans="1:40" ht="12.75" customHeight="1" x14ac:dyDescent="0.2">
      <c r="A305" s="25" t="s">
        <v>1711</v>
      </c>
      <c r="B305" s="29" t="s">
        <v>1655</v>
      </c>
      <c r="C305" s="83" t="s">
        <v>1712</v>
      </c>
      <c r="D305" s="85" t="s">
        <v>1598</v>
      </c>
      <c r="E305" s="83" t="s">
        <v>1713</v>
      </c>
      <c r="F305" s="93" t="s">
        <v>1714</v>
      </c>
      <c r="G305" s="82">
        <v>1881</v>
      </c>
      <c r="H305" s="84" t="s">
        <v>1715</v>
      </c>
      <c r="I305" s="89" t="s">
        <v>1716</v>
      </c>
      <c r="J305" s="91" t="s">
        <v>50</v>
      </c>
      <c r="K305" s="85" t="s">
        <v>34</v>
      </c>
      <c r="L305" s="11">
        <f>HYPERLINK(N305,M305)</f>
        <v>855</v>
      </c>
      <c r="M305" s="2">
        <v>855</v>
      </c>
      <c r="N305" s="72" t="str">
        <f>CONCATENATE("https://obr.org.uk/wp-content/uploads/2022/04/",M305,".jpg")</f>
        <v>https://obr.org.uk/wp-content/uploads/2022/04/855.jpg</v>
      </c>
      <c r="O305" s="82"/>
      <c r="P305" s="83"/>
      <c r="Q305" s="83" t="s">
        <v>1717</v>
      </c>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row>
    <row r="306" spans="1:40" ht="12.75" customHeight="1" x14ac:dyDescent="0.2">
      <c r="A306" s="25" t="s">
        <v>1879</v>
      </c>
      <c r="B306" s="29" t="s">
        <v>1836</v>
      </c>
      <c r="C306" s="80" t="s">
        <v>1880</v>
      </c>
      <c r="D306" s="80" t="s">
        <v>1598</v>
      </c>
      <c r="E306" s="79" t="s">
        <v>1881</v>
      </c>
      <c r="F306" s="80" t="s">
        <v>1882</v>
      </c>
      <c r="G306" s="80">
        <v>1878</v>
      </c>
      <c r="H306" s="81" t="s">
        <v>1883</v>
      </c>
      <c r="I306" s="103" t="s">
        <v>1884</v>
      </c>
      <c r="J306" s="80" t="s">
        <v>50</v>
      </c>
      <c r="K306" s="80" t="s">
        <v>34</v>
      </c>
      <c r="L306" s="11">
        <f>HYPERLINK(N306,M306)</f>
        <v>888</v>
      </c>
      <c r="M306" s="2">
        <v>888</v>
      </c>
      <c r="N306" s="72" t="str">
        <f>CONCATENATE("https://obr.org.uk/wp-content/uploads/2022/04/",M306,".jpg")</f>
        <v>https://obr.org.uk/wp-content/uploads/2022/04/888.jpg</v>
      </c>
      <c r="O306" s="80"/>
      <c r="P306" s="80"/>
      <c r="Q306" s="10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row>
    <row r="307" spans="1:40" ht="12.75" customHeight="1" x14ac:dyDescent="0.2">
      <c r="A307" s="25" t="s">
        <v>1918</v>
      </c>
      <c r="B307" s="29" t="s">
        <v>1836</v>
      </c>
      <c r="C307" s="80" t="s">
        <v>1919</v>
      </c>
      <c r="D307" s="80" t="s">
        <v>1598</v>
      </c>
      <c r="E307" s="79" t="s">
        <v>1920</v>
      </c>
      <c r="F307" s="80">
        <v>2</v>
      </c>
      <c r="G307" s="80">
        <v>2007</v>
      </c>
      <c r="H307" s="81" t="s">
        <v>1921</v>
      </c>
      <c r="I307" s="103" t="s">
        <v>1922</v>
      </c>
      <c r="J307" s="80" t="s">
        <v>1923</v>
      </c>
      <c r="K307" s="80" t="s">
        <v>34</v>
      </c>
      <c r="L307" s="11">
        <f>HYPERLINK(N307,M307)</f>
        <v>900</v>
      </c>
      <c r="M307" s="2">
        <v>900</v>
      </c>
      <c r="N307" s="72" t="str">
        <f>CONCATENATE("https://obr.org.uk/wp-content/uploads/2022/04/",M307,".jpg")</f>
        <v>https://obr.org.uk/wp-content/uploads/2022/04/900.jpg</v>
      </c>
      <c r="O307" s="80"/>
      <c r="P307" s="80"/>
      <c r="Q307" s="104"/>
      <c r="R307" s="20"/>
      <c r="S307" s="14"/>
      <c r="T307" s="14"/>
      <c r="U307" s="14"/>
      <c r="V307" s="14"/>
      <c r="W307" s="14"/>
      <c r="X307" s="14"/>
      <c r="Y307" s="14"/>
      <c r="Z307" s="14"/>
      <c r="AA307" s="14"/>
      <c r="AB307" s="14"/>
      <c r="AC307" s="14"/>
      <c r="AD307" s="14"/>
      <c r="AE307" s="14"/>
      <c r="AF307" s="14"/>
      <c r="AG307" s="14"/>
      <c r="AH307" s="14"/>
      <c r="AI307" s="14"/>
      <c r="AJ307" s="14"/>
      <c r="AK307" s="14"/>
      <c r="AL307" s="14"/>
      <c r="AM307" s="14"/>
      <c r="AN307" s="14"/>
    </row>
    <row r="308" spans="1:40" ht="12.75" customHeight="1" x14ac:dyDescent="0.2">
      <c r="A308" s="25" t="s">
        <v>1604</v>
      </c>
      <c r="B308" s="26" t="s">
        <v>1596</v>
      </c>
      <c r="C308" s="79" t="s">
        <v>1605</v>
      </c>
      <c r="D308" s="80" t="s">
        <v>1598</v>
      </c>
      <c r="E308" s="79" t="s">
        <v>1606</v>
      </c>
      <c r="F308" s="79" t="s">
        <v>1607</v>
      </c>
      <c r="G308" s="80">
        <v>1879</v>
      </c>
      <c r="H308" s="81" t="s">
        <v>1608</v>
      </c>
      <c r="I308" s="81" t="s">
        <v>1609</v>
      </c>
      <c r="J308" s="79" t="s">
        <v>50</v>
      </c>
      <c r="K308" s="80" t="s">
        <v>34</v>
      </c>
      <c r="L308" s="11">
        <f>HYPERLINK(N308,M308)</f>
        <v>834</v>
      </c>
      <c r="M308" s="2">
        <v>834</v>
      </c>
      <c r="N308" s="72" t="str">
        <f>CONCATENATE("https://obr.org.uk/wp-content/uploads/2022/04/",M308,".jpg")</f>
        <v>https://obr.org.uk/wp-content/uploads/2022/04/834.jpg</v>
      </c>
      <c r="O308" s="49"/>
      <c r="P308" s="79"/>
      <c r="Q308" s="79"/>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row>
    <row r="309" spans="1:40" ht="12.75" customHeight="1" x14ac:dyDescent="0.2">
      <c r="A309" s="25" t="s">
        <v>1885</v>
      </c>
      <c r="B309" s="29" t="s">
        <v>1836</v>
      </c>
      <c r="C309" s="102"/>
      <c r="D309" s="80" t="s">
        <v>1598</v>
      </c>
      <c r="E309" s="79" t="s">
        <v>1299</v>
      </c>
      <c r="F309" s="80">
        <v>1</v>
      </c>
      <c r="G309" s="80">
        <v>1860</v>
      </c>
      <c r="H309" s="81">
        <v>1860</v>
      </c>
      <c r="I309" s="103" t="s">
        <v>1886</v>
      </c>
      <c r="J309" s="80" t="s">
        <v>50</v>
      </c>
      <c r="K309" s="80" t="s">
        <v>34</v>
      </c>
      <c r="L309" s="11">
        <f>HYPERLINK(N309,M309)</f>
        <v>889</v>
      </c>
      <c r="M309" s="2">
        <v>889</v>
      </c>
      <c r="N309" s="72" t="str">
        <f>CONCATENATE("https://obr.org.uk/wp-content/uploads/2022/04/",M309,".jpg")</f>
        <v>https://obr.org.uk/wp-content/uploads/2022/04/889.jpg</v>
      </c>
      <c r="O309" s="80"/>
      <c r="P309" s="88"/>
      <c r="Q309" s="10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row>
    <row r="310" spans="1:40" ht="12.75" customHeight="1" x14ac:dyDescent="0.2">
      <c r="A310" s="25" t="s">
        <v>1815</v>
      </c>
      <c r="B310" s="29" t="s">
        <v>1596</v>
      </c>
      <c r="C310" s="79" t="s">
        <v>1816</v>
      </c>
      <c r="D310" s="49" t="s">
        <v>1598</v>
      </c>
      <c r="E310" s="98" t="s">
        <v>1817</v>
      </c>
      <c r="F310" s="79" t="s">
        <v>1818</v>
      </c>
      <c r="G310" s="80">
        <v>1872</v>
      </c>
      <c r="H310" s="81" t="s">
        <v>1819</v>
      </c>
      <c r="I310" s="99" t="s">
        <v>1820</v>
      </c>
      <c r="J310" s="98" t="s">
        <v>74</v>
      </c>
      <c r="K310" s="100" t="s">
        <v>34</v>
      </c>
      <c r="L310" s="11">
        <f>HYPERLINK(N310,M310)</f>
        <v>876</v>
      </c>
      <c r="M310" s="2">
        <v>876</v>
      </c>
      <c r="N310" s="72" t="str">
        <f>CONCATENATE("https://obr.org.uk/wp-content/uploads/2022/04/",M310,".jpg")</f>
        <v>https://obr.org.uk/wp-content/uploads/2022/04/876.jpg</v>
      </c>
      <c r="O310" s="49"/>
      <c r="P310" s="101">
        <v>1198094</v>
      </c>
      <c r="Q310" s="79" t="s">
        <v>1821</v>
      </c>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row>
    <row r="311" spans="1:40" ht="12.75" customHeight="1" x14ac:dyDescent="0.2">
      <c r="A311" s="25" t="s">
        <v>1924</v>
      </c>
      <c r="B311" s="8" t="s">
        <v>1925</v>
      </c>
      <c r="C311" s="102"/>
      <c r="D311" s="49" t="s">
        <v>1598</v>
      </c>
      <c r="E311" s="49" t="s">
        <v>1926</v>
      </c>
      <c r="F311" s="49" t="s">
        <v>1927</v>
      </c>
      <c r="G311" s="80">
        <v>1864</v>
      </c>
      <c r="H311" s="81">
        <v>1864</v>
      </c>
      <c r="I311" s="105" t="s">
        <v>1928</v>
      </c>
      <c r="J311" s="49" t="s">
        <v>50</v>
      </c>
      <c r="K311" s="49" t="s">
        <v>34</v>
      </c>
      <c r="L311" s="11">
        <f>HYPERLINK(N311,M311)</f>
        <v>901</v>
      </c>
      <c r="M311" s="2">
        <v>901</v>
      </c>
      <c r="N311" s="72" t="str">
        <f>CONCATENATE("https://obr.org.uk/wp-content/uploads/2022/04/",M311,".jpg")</f>
        <v>https://obr.org.uk/wp-content/uploads/2022/04/901.jpg</v>
      </c>
      <c r="O311" s="49"/>
      <c r="P311" s="88"/>
      <c r="Q311" s="80"/>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row>
    <row r="312" spans="1:40" ht="12.75" customHeight="1" x14ac:dyDescent="0.2">
      <c r="A312" s="25" t="s">
        <v>1929</v>
      </c>
      <c r="B312" s="8" t="s">
        <v>1925</v>
      </c>
      <c r="C312" s="102"/>
      <c r="D312" s="49" t="s">
        <v>1598</v>
      </c>
      <c r="E312" s="49" t="s">
        <v>1926</v>
      </c>
      <c r="F312" s="49" t="s">
        <v>1930</v>
      </c>
      <c r="G312" s="80">
        <v>1999</v>
      </c>
      <c r="H312" s="81">
        <v>1999</v>
      </c>
      <c r="I312" s="105" t="s">
        <v>1931</v>
      </c>
      <c r="J312" s="49" t="s">
        <v>50</v>
      </c>
      <c r="K312" s="49" t="s">
        <v>34</v>
      </c>
      <c r="L312" s="11">
        <f>HYPERLINK(N312,M312)</f>
        <v>902</v>
      </c>
      <c r="M312" s="2">
        <v>902</v>
      </c>
      <c r="N312" s="72" t="str">
        <f>CONCATENATE("https://obr.org.uk/wp-content/uploads/2022/04/",M312,".jpg")</f>
        <v>https://obr.org.uk/wp-content/uploads/2022/04/902.jpg</v>
      </c>
      <c r="O312" s="49"/>
      <c r="P312" s="88"/>
      <c r="Q312" s="80"/>
      <c r="R312" s="14"/>
      <c r="S312" s="15"/>
      <c r="T312" s="15"/>
      <c r="U312" s="15"/>
      <c r="V312" s="15"/>
      <c r="W312" s="14"/>
      <c r="X312" s="14"/>
      <c r="Y312" s="14"/>
      <c r="Z312" s="14"/>
      <c r="AA312" s="14"/>
      <c r="AB312" s="14"/>
      <c r="AC312" s="14"/>
      <c r="AD312" s="14"/>
      <c r="AE312" s="14"/>
      <c r="AF312" s="14"/>
      <c r="AG312" s="14"/>
      <c r="AH312" s="14"/>
      <c r="AI312" s="14"/>
      <c r="AJ312" s="14"/>
      <c r="AK312" s="14"/>
      <c r="AL312" s="14"/>
      <c r="AM312" s="14"/>
      <c r="AN312" s="14"/>
    </row>
    <row r="313" spans="1:40" ht="12.75" customHeight="1" x14ac:dyDescent="0.2">
      <c r="A313" s="25" t="s">
        <v>1822</v>
      </c>
      <c r="B313" s="29" t="s">
        <v>1596</v>
      </c>
      <c r="C313" s="87" t="s">
        <v>1823</v>
      </c>
      <c r="D313" s="49" t="s">
        <v>1598</v>
      </c>
      <c r="E313" s="98" t="s">
        <v>1824</v>
      </c>
      <c r="F313" s="47" t="s">
        <v>1825</v>
      </c>
      <c r="G313" s="80">
        <v>1881</v>
      </c>
      <c r="H313" s="90" t="s">
        <v>1826</v>
      </c>
      <c r="I313" s="81" t="s">
        <v>1827</v>
      </c>
      <c r="J313" s="79" t="s">
        <v>1828</v>
      </c>
      <c r="K313" s="80" t="s">
        <v>1828</v>
      </c>
      <c r="L313" s="11">
        <f>HYPERLINK(N313,M313)</f>
        <v>877</v>
      </c>
      <c r="M313" s="2">
        <v>877</v>
      </c>
      <c r="N313" s="72" t="str">
        <f>CONCATENATE("https://obr.org.uk/wp-content/uploads/2022/04/",M313,".jpg")</f>
        <v>https://obr.org.uk/wp-content/uploads/2022/04/877.jpg</v>
      </c>
      <c r="O313" s="49" t="s">
        <v>1829</v>
      </c>
      <c r="P313" s="46"/>
      <c r="Q313" s="79" t="s">
        <v>1795</v>
      </c>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row>
    <row r="314" spans="1:40" ht="12.75" customHeight="1" x14ac:dyDescent="0.25">
      <c r="A314" s="25" t="s">
        <v>1757</v>
      </c>
      <c r="B314" s="29" t="s">
        <v>1719</v>
      </c>
      <c r="C314" s="95" t="s">
        <v>1758</v>
      </c>
      <c r="D314" s="49" t="s">
        <v>1598</v>
      </c>
      <c r="E314" s="47" t="s">
        <v>1343</v>
      </c>
      <c r="F314" s="47" t="s">
        <v>1747</v>
      </c>
      <c r="G314" s="80">
        <v>1869</v>
      </c>
      <c r="H314" s="90" t="s">
        <v>1759</v>
      </c>
      <c r="I314" s="90" t="s">
        <v>1760</v>
      </c>
      <c r="J314" s="47" t="s">
        <v>50</v>
      </c>
      <c r="K314" s="49" t="s">
        <v>34</v>
      </c>
      <c r="L314" s="11">
        <f>HYPERLINK(N314,M314)</f>
        <v>864</v>
      </c>
      <c r="M314" s="2">
        <v>864</v>
      </c>
      <c r="N314" s="72" t="str">
        <f>CONCATENATE("https://obr.org.uk/wp-content/uploads/2022/04/",M314,".jpg")</f>
        <v>https://obr.org.uk/wp-content/uploads/2022/04/864.jpg</v>
      </c>
      <c r="O314" s="49"/>
      <c r="P314" s="79"/>
      <c r="Q314" s="79"/>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row>
    <row r="315" spans="1:40" ht="12.75" customHeight="1" x14ac:dyDescent="0.2">
      <c r="A315" s="25" t="s">
        <v>1761</v>
      </c>
      <c r="B315" s="29" t="s">
        <v>1719</v>
      </c>
      <c r="C315" s="47" t="s">
        <v>1758</v>
      </c>
      <c r="D315" s="49" t="s">
        <v>1598</v>
      </c>
      <c r="E315" s="47" t="s">
        <v>1343</v>
      </c>
      <c r="F315" s="47" t="s">
        <v>1762</v>
      </c>
      <c r="G315" s="49" t="s">
        <v>1763</v>
      </c>
      <c r="H315" s="90" t="s">
        <v>1764</v>
      </c>
      <c r="I315" s="90" t="s">
        <v>1760</v>
      </c>
      <c r="J315" s="47" t="s">
        <v>50</v>
      </c>
      <c r="K315" s="49" t="s">
        <v>34</v>
      </c>
      <c r="L315" s="11">
        <f>HYPERLINK(N315,M315)</f>
        <v>865</v>
      </c>
      <c r="M315" s="2">
        <v>865</v>
      </c>
      <c r="N315" s="72" t="str">
        <f>CONCATENATE("https://obr.org.uk/wp-content/uploads/2022/04/",M315,".jpg")</f>
        <v>https://obr.org.uk/wp-content/uploads/2022/04/865.jpg</v>
      </c>
      <c r="O315" s="49"/>
      <c r="P315" s="79"/>
      <c r="Q315" s="79"/>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row>
    <row r="316" spans="1:40" ht="12.75" customHeight="1" x14ac:dyDescent="0.25">
      <c r="A316" s="25" t="s">
        <v>1726</v>
      </c>
      <c r="B316" s="29" t="s">
        <v>1719</v>
      </c>
      <c r="C316" s="95" t="s">
        <v>1727</v>
      </c>
      <c r="D316" s="49" t="s">
        <v>1598</v>
      </c>
      <c r="E316" s="47" t="s">
        <v>720</v>
      </c>
      <c r="F316" s="79">
        <v>3</v>
      </c>
      <c r="G316" s="80">
        <v>1824</v>
      </c>
      <c r="H316" s="81">
        <v>1824</v>
      </c>
      <c r="I316" s="90" t="s">
        <v>1728</v>
      </c>
      <c r="J316" s="47" t="s">
        <v>1653</v>
      </c>
      <c r="K316" s="49" t="s">
        <v>34</v>
      </c>
      <c r="L316" s="11">
        <f>HYPERLINK(N316,M316)</f>
        <v>857</v>
      </c>
      <c r="M316" s="2">
        <v>857</v>
      </c>
      <c r="N316" s="72" t="str">
        <f>CONCATENATE("https://obr.org.uk/wp-content/uploads/2022/04/",M316,".jpg")</f>
        <v>https://obr.org.uk/wp-content/uploads/2022/04/857.jpg</v>
      </c>
      <c r="O316" s="49"/>
      <c r="P316" s="46"/>
      <c r="Q316" s="79"/>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row>
    <row r="317" spans="1:40" ht="12.75" customHeight="1" x14ac:dyDescent="0.25">
      <c r="A317" s="25" t="s">
        <v>1729</v>
      </c>
      <c r="B317" s="29" t="s">
        <v>1719</v>
      </c>
      <c r="C317" s="95" t="s">
        <v>1730</v>
      </c>
      <c r="D317" s="49" t="s">
        <v>1598</v>
      </c>
      <c r="E317" s="47" t="s">
        <v>720</v>
      </c>
      <c r="F317" s="47" t="s">
        <v>1731</v>
      </c>
      <c r="G317" s="80">
        <v>1640</v>
      </c>
      <c r="H317" s="90" t="s">
        <v>1732</v>
      </c>
      <c r="I317" s="90" t="s">
        <v>1733</v>
      </c>
      <c r="J317" s="47" t="s">
        <v>50</v>
      </c>
      <c r="K317" s="49" t="s">
        <v>34</v>
      </c>
      <c r="L317" s="11">
        <f>HYPERLINK(N317,M317)</f>
        <v>858</v>
      </c>
      <c r="M317" s="2">
        <v>858</v>
      </c>
      <c r="N317" s="72" t="str">
        <f>CONCATENATE("https://obr.org.uk/wp-content/uploads/2022/04/",M317,".jpg")</f>
        <v>https://obr.org.uk/wp-content/uploads/2022/04/858.jpg</v>
      </c>
      <c r="O317" s="49"/>
      <c r="P317" s="95">
        <v>1052651</v>
      </c>
      <c r="Q317" s="79"/>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row>
    <row r="318" spans="1:40" ht="12.75" customHeight="1" x14ac:dyDescent="0.2">
      <c r="A318" s="25" t="s">
        <v>1734</v>
      </c>
      <c r="B318" s="29" t="s">
        <v>1719</v>
      </c>
      <c r="C318" s="87" t="s">
        <v>1730</v>
      </c>
      <c r="D318" s="49" t="s">
        <v>1598</v>
      </c>
      <c r="E318" s="47" t="s">
        <v>720</v>
      </c>
      <c r="F318" s="47" t="s">
        <v>1735</v>
      </c>
      <c r="G318" s="80">
        <v>1640</v>
      </c>
      <c r="H318" s="90" t="s">
        <v>1736</v>
      </c>
      <c r="I318" s="90" t="s">
        <v>1737</v>
      </c>
      <c r="J318" s="47" t="s">
        <v>50</v>
      </c>
      <c r="K318" s="49" t="s">
        <v>34</v>
      </c>
      <c r="L318" s="11">
        <f>HYPERLINK(N318,M318)</f>
        <v>859</v>
      </c>
      <c r="M318" s="2">
        <v>859</v>
      </c>
      <c r="N318" s="72" t="str">
        <f>CONCATENATE("https://obr.org.uk/wp-content/uploads/2022/04/",M318,".jpg")</f>
        <v>https://obr.org.uk/wp-content/uploads/2022/04/859.jpg</v>
      </c>
      <c r="O318" s="49"/>
      <c r="P318" s="46">
        <v>1182730</v>
      </c>
      <c r="Q318" s="47" t="s">
        <v>1738</v>
      </c>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row>
    <row r="319" spans="1:40" ht="12.75" customHeight="1" x14ac:dyDescent="0.25">
      <c r="A319" s="25" t="s">
        <v>1739</v>
      </c>
      <c r="B319" s="29" t="s">
        <v>1719</v>
      </c>
      <c r="C319" s="95" t="s">
        <v>1727</v>
      </c>
      <c r="D319" s="49" t="s">
        <v>1598</v>
      </c>
      <c r="E319" s="47" t="s">
        <v>720</v>
      </c>
      <c r="F319" s="47" t="s">
        <v>1740</v>
      </c>
      <c r="G319" s="80">
        <v>1833</v>
      </c>
      <c r="H319" s="81">
        <v>1833</v>
      </c>
      <c r="I319" s="90" t="s">
        <v>1741</v>
      </c>
      <c r="J319" s="47" t="s">
        <v>50</v>
      </c>
      <c r="K319" s="49" t="s">
        <v>34</v>
      </c>
      <c r="L319" s="11">
        <f>HYPERLINK(N319,M319)</f>
        <v>860</v>
      </c>
      <c r="M319" s="2">
        <v>860</v>
      </c>
      <c r="N319" s="72" t="str">
        <f>CONCATENATE("https://obr.org.uk/wp-content/uploads/2022/04/",M319,".jpg")</f>
        <v>https://obr.org.uk/wp-content/uploads/2022/04/860.jpg</v>
      </c>
      <c r="O319" s="49"/>
      <c r="P319" s="79"/>
      <c r="Q319" s="79"/>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row>
    <row r="320" spans="1:40" ht="12.75" customHeight="1" x14ac:dyDescent="0.25">
      <c r="A320" s="25" t="s">
        <v>1742</v>
      </c>
      <c r="B320" s="29" t="s">
        <v>1719</v>
      </c>
      <c r="C320" s="95" t="s">
        <v>1727</v>
      </c>
      <c r="D320" s="49" t="s">
        <v>1598</v>
      </c>
      <c r="E320" s="47" t="s">
        <v>720</v>
      </c>
      <c r="F320" s="47" t="s">
        <v>1743</v>
      </c>
      <c r="G320" s="80">
        <v>2005</v>
      </c>
      <c r="H320" s="81">
        <v>2005</v>
      </c>
      <c r="I320" s="90" t="s">
        <v>1744</v>
      </c>
      <c r="J320" s="47" t="s">
        <v>50</v>
      </c>
      <c r="K320" s="49" t="s">
        <v>34</v>
      </c>
      <c r="L320" s="11">
        <f>HYPERLINK(N320,M320)</f>
        <v>861</v>
      </c>
      <c r="M320" s="2">
        <v>861</v>
      </c>
      <c r="N320" s="72" t="str">
        <f>CONCATENATE("https://obr.org.uk/wp-content/uploads/2022/04/",M320,".jpg")</f>
        <v>https://obr.org.uk/wp-content/uploads/2022/04/861.jpg</v>
      </c>
      <c r="O320" s="49"/>
      <c r="P320" s="79"/>
      <c r="Q320" s="79"/>
      <c r="R320" s="14"/>
      <c r="S320" s="15"/>
      <c r="T320" s="15"/>
      <c r="U320" s="15"/>
      <c r="V320" s="15"/>
      <c r="W320" s="14"/>
      <c r="X320" s="14"/>
      <c r="Y320" s="14"/>
      <c r="Z320" s="14"/>
      <c r="AA320" s="14"/>
      <c r="AB320" s="14"/>
      <c r="AC320" s="14"/>
      <c r="AD320" s="14"/>
      <c r="AE320" s="14"/>
      <c r="AF320" s="14"/>
      <c r="AG320" s="14"/>
      <c r="AH320" s="14"/>
      <c r="AI320" s="14"/>
      <c r="AJ320" s="14"/>
      <c r="AK320" s="14"/>
      <c r="AL320" s="14"/>
      <c r="AM320" s="14"/>
      <c r="AN320" s="14"/>
    </row>
    <row r="321" spans="1:40" ht="12.75" customHeight="1" x14ac:dyDescent="0.25">
      <c r="A321" s="25" t="s">
        <v>1745</v>
      </c>
      <c r="B321" s="29" t="s">
        <v>1719</v>
      </c>
      <c r="C321" s="95" t="s">
        <v>1746</v>
      </c>
      <c r="D321" s="49" t="s">
        <v>1598</v>
      </c>
      <c r="E321" s="47" t="s">
        <v>720</v>
      </c>
      <c r="F321" s="47" t="s">
        <v>1747</v>
      </c>
      <c r="G321" s="80">
        <v>2000</v>
      </c>
      <c r="H321" s="96">
        <v>36809</v>
      </c>
      <c r="I321" s="90" t="s">
        <v>1748</v>
      </c>
      <c r="J321" s="47" t="s">
        <v>1749</v>
      </c>
      <c r="K321" s="49" t="s">
        <v>34</v>
      </c>
      <c r="L321" s="11">
        <f>HYPERLINK(N321,M321)</f>
        <v>862</v>
      </c>
      <c r="M321" s="2">
        <v>862</v>
      </c>
      <c r="N321" s="72" t="str">
        <f>CONCATENATE("https://obr.org.uk/wp-content/uploads/2022/04/",M321,".jpg")</f>
        <v>https://obr.org.uk/wp-content/uploads/2022/04/862.jpg</v>
      </c>
      <c r="O321" s="49" t="s">
        <v>1750</v>
      </c>
      <c r="P321" s="95">
        <v>1182744</v>
      </c>
      <c r="Q321" s="47" t="s">
        <v>1751</v>
      </c>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row>
    <row r="322" spans="1:40" ht="12.75" customHeight="1" x14ac:dyDescent="0.25">
      <c r="A322" s="25" t="s">
        <v>1752</v>
      </c>
      <c r="B322" s="29" t="s">
        <v>1719</v>
      </c>
      <c r="C322" s="97" t="s">
        <v>1753</v>
      </c>
      <c r="D322" s="49" t="s">
        <v>1598</v>
      </c>
      <c r="E322" s="47" t="s">
        <v>720</v>
      </c>
      <c r="F322" s="47" t="s">
        <v>1754</v>
      </c>
      <c r="G322" s="80">
        <v>1823</v>
      </c>
      <c r="H322" s="81">
        <v>1823</v>
      </c>
      <c r="I322" s="81" t="s">
        <v>1755</v>
      </c>
      <c r="J322" s="47" t="s">
        <v>50</v>
      </c>
      <c r="K322" s="49" t="s">
        <v>34</v>
      </c>
      <c r="L322" s="11">
        <f>HYPERLINK(N322,M322)</f>
        <v>863</v>
      </c>
      <c r="M322" s="2">
        <v>863</v>
      </c>
      <c r="N322" s="72" t="str">
        <f>CONCATENATE("https://obr.org.uk/wp-content/uploads/2022/04/",M322,".jpg")</f>
        <v>https://obr.org.uk/wp-content/uploads/2022/04/863.jpg</v>
      </c>
      <c r="O322" s="49"/>
      <c r="P322" s="95">
        <v>1052637</v>
      </c>
      <c r="Q322" s="47" t="s">
        <v>1756</v>
      </c>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row>
    <row r="323" spans="1:40" ht="12.75" customHeight="1" x14ac:dyDescent="0.2">
      <c r="A323" s="25" t="s">
        <v>1857</v>
      </c>
      <c r="B323" s="29" t="s">
        <v>1836</v>
      </c>
      <c r="C323" s="80" t="s">
        <v>1858</v>
      </c>
      <c r="D323" s="80" t="s">
        <v>1598</v>
      </c>
      <c r="E323" s="79" t="s">
        <v>1859</v>
      </c>
      <c r="F323" s="80">
        <v>22</v>
      </c>
      <c r="G323" s="80">
        <v>1875</v>
      </c>
      <c r="H323" s="81" t="s">
        <v>1860</v>
      </c>
      <c r="I323" s="103" t="s">
        <v>1861</v>
      </c>
      <c r="J323" s="80" t="s">
        <v>50</v>
      </c>
      <c r="K323" s="80" t="s">
        <v>34</v>
      </c>
      <c r="L323" s="11">
        <f>HYPERLINK(N323,M323)</f>
        <v>884</v>
      </c>
      <c r="M323" s="2">
        <v>884</v>
      </c>
      <c r="N323" s="72" t="str">
        <f>CONCATENATE("https://obr.org.uk/wp-content/uploads/2022/04/",M323,".jpg")</f>
        <v>https://obr.org.uk/wp-content/uploads/2022/04/884.jpg</v>
      </c>
      <c r="O323" s="80" t="s">
        <v>1862</v>
      </c>
      <c r="P323" s="80"/>
      <c r="Q323" s="10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row>
    <row r="324" spans="1:40" ht="12.75" customHeight="1" x14ac:dyDescent="0.2">
      <c r="A324" s="25" t="s">
        <v>1863</v>
      </c>
      <c r="B324" s="29" t="s">
        <v>1836</v>
      </c>
      <c r="C324" s="80" t="s">
        <v>1864</v>
      </c>
      <c r="D324" s="80" t="s">
        <v>1598</v>
      </c>
      <c r="E324" s="79" t="s">
        <v>1859</v>
      </c>
      <c r="F324" s="80">
        <v>32</v>
      </c>
      <c r="G324" s="80">
        <v>1876</v>
      </c>
      <c r="H324" s="81" t="s">
        <v>1865</v>
      </c>
      <c r="I324" s="103" t="s">
        <v>1866</v>
      </c>
      <c r="J324" s="80" t="s">
        <v>50</v>
      </c>
      <c r="K324" s="80" t="s">
        <v>34</v>
      </c>
      <c r="L324" s="11">
        <f>HYPERLINK(N324,M324)</f>
        <v>885</v>
      </c>
      <c r="M324" s="2">
        <v>885</v>
      </c>
      <c r="N324" s="72" t="str">
        <f>CONCATENATE("https://obr.org.uk/wp-content/uploads/2022/04/",M324,".jpg")</f>
        <v>https://obr.org.uk/wp-content/uploads/2022/04/885.jpg</v>
      </c>
      <c r="O324" s="80" t="s">
        <v>1867</v>
      </c>
      <c r="P324" s="80"/>
      <c r="Q324" s="10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row>
    <row r="325" spans="1:40" ht="12.75" customHeight="1" x14ac:dyDescent="0.2">
      <c r="A325" s="25" t="s">
        <v>1868</v>
      </c>
      <c r="B325" s="29" t="s">
        <v>1836</v>
      </c>
      <c r="C325" s="80" t="s">
        <v>1869</v>
      </c>
      <c r="D325" s="80" t="s">
        <v>1598</v>
      </c>
      <c r="E325" s="79" t="s">
        <v>1859</v>
      </c>
      <c r="F325" s="80" t="s">
        <v>1870</v>
      </c>
      <c r="G325" s="80">
        <v>1999</v>
      </c>
      <c r="H325" s="81" t="s">
        <v>1871</v>
      </c>
      <c r="I325" s="103" t="s">
        <v>1872</v>
      </c>
      <c r="J325" s="80" t="s">
        <v>50</v>
      </c>
      <c r="K325" s="80" t="s">
        <v>34</v>
      </c>
      <c r="L325" s="11">
        <f>HYPERLINK(N325,M325)</f>
        <v>886</v>
      </c>
      <c r="M325" s="2">
        <v>886</v>
      </c>
      <c r="N325" s="72" t="str">
        <f>CONCATENATE("https://obr.org.uk/wp-content/uploads/2022/04/",M325,".jpg")</f>
        <v>https://obr.org.uk/wp-content/uploads/2022/04/886.jpg</v>
      </c>
      <c r="O325" s="80" t="s">
        <v>1873</v>
      </c>
      <c r="P325" s="80"/>
      <c r="Q325" s="10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row>
    <row r="326" spans="1:40" ht="12.75" customHeight="1" x14ac:dyDescent="0.2">
      <c r="A326" s="25" t="s">
        <v>1701</v>
      </c>
      <c r="B326" s="29" t="s">
        <v>1655</v>
      </c>
      <c r="C326" s="28" t="s">
        <v>1702</v>
      </c>
      <c r="D326" s="85" t="s">
        <v>1598</v>
      </c>
      <c r="E326" s="83" t="s">
        <v>1703</v>
      </c>
      <c r="F326" s="92" t="s">
        <v>1704</v>
      </c>
      <c r="G326" s="82">
        <v>1870</v>
      </c>
      <c r="H326" s="84" t="s">
        <v>1705</v>
      </c>
      <c r="I326" s="89" t="s">
        <v>1706</v>
      </c>
      <c r="J326" s="91" t="s">
        <v>50</v>
      </c>
      <c r="K326" s="85" t="s">
        <v>34</v>
      </c>
      <c r="L326" s="11">
        <f>HYPERLINK(N326,M326)</f>
        <v>853</v>
      </c>
      <c r="M326" s="2">
        <v>853</v>
      </c>
      <c r="N326" s="72" t="str">
        <f>CONCATENATE("https://obr.org.uk/wp-content/uploads/2022/04/",M326,".jpg")</f>
        <v>https://obr.org.uk/wp-content/uploads/2022/04/853.jpg</v>
      </c>
      <c r="O326" s="82"/>
      <c r="P326" s="83"/>
      <c r="Q326" s="83"/>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row>
    <row r="327" spans="1:40" ht="12.75" customHeight="1" x14ac:dyDescent="0.2">
      <c r="A327" s="25" t="s">
        <v>1776</v>
      </c>
      <c r="B327" s="29" t="s">
        <v>1719</v>
      </c>
      <c r="C327" s="8" t="s">
        <v>1777</v>
      </c>
      <c r="D327" s="49" t="s">
        <v>1598</v>
      </c>
      <c r="E327" s="47" t="s">
        <v>1778</v>
      </c>
      <c r="F327" s="47"/>
      <c r="G327" s="49">
        <v>1881</v>
      </c>
      <c r="H327" s="90">
        <v>1881</v>
      </c>
      <c r="I327" s="90" t="s">
        <v>1779</v>
      </c>
      <c r="J327" s="47" t="s">
        <v>50</v>
      </c>
      <c r="K327" s="49" t="s">
        <v>34</v>
      </c>
      <c r="L327" s="11">
        <f>HYPERLINK(N327,M327)</f>
        <v>868</v>
      </c>
      <c r="M327" s="2">
        <v>868</v>
      </c>
      <c r="N327" s="72" t="str">
        <f>CONCATENATE("https://obr.org.uk/wp-content/uploads/2022/04/",M327,".jpg")</f>
        <v>https://obr.org.uk/wp-content/uploads/2022/04/868.jpg</v>
      </c>
      <c r="O327" s="49"/>
      <c r="P327" s="47"/>
      <c r="Q327" s="47"/>
      <c r="R327" s="14"/>
      <c r="S327" s="15"/>
      <c r="T327" s="15"/>
      <c r="U327" s="15"/>
      <c r="V327" s="15"/>
      <c r="W327" s="14"/>
      <c r="X327" s="14"/>
      <c r="Y327" s="14"/>
      <c r="Z327" s="14"/>
      <c r="AA327" s="14"/>
      <c r="AB327" s="14"/>
      <c r="AC327" s="14"/>
      <c r="AD327" s="14"/>
      <c r="AE327" s="14"/>
      <c r="AF327" s="14"/>
      <c r="AG327" s="14"/>
      <c r="AH327" s="14"/>
      <c r="AI327" s="14"/>
      <c r="AJ327" s="14"/>
      <c r="AK327" s="14"/>
      <c r="AL327" s="14"/>
      <c r="AM327" s="14"/>
      <c r="AN327" s="14"/>
    </row>
    <row r="328" spans="1:40" ht="12.75" customHeight="1" x14ac:dyDescent="0.2">
      <c r="A328" s="25" t="s">
        <v>1874</v>
      </c>
      <c r="B328" s="29" t="s">
        <v>1836</v>
      </c>
      <c r="C328" s="102" t="s">
        <v>1875</v>
      </c>
      <c r="D328" s="80" t="s">
        <v>1598</v>
      </c>
      <c r="E328" s="79" t="s">
        <v>1876</v>
      </c>
      <c r="F328" s="80">
        <v>1</v>
      </c>
      <c r="G328" s="80">
        <v>1995</v>
      </c>
      <c r="H328" s="81" t="s">
        <v>1877</v>
      </c>
      <c r="I328" s="103" t="s">
        <v>1878</v>
      </c>
      <c r="J328" s="80" t="s">
        <v>177</v>
      </c>
      <c r="K328" s="80" t="s">
        <v>34</v>
      </c>
      <c r="L328" s="11">
        <f>HYPERLINK(N328,M328)</f>
        <v>887</v>
      </c>
      <c r="M328" s="2">
        <v>887</v>
      </c>
      <c r="N328" s="72" t="str">
        <f>CONCATENATE("https://obr.org.uk/wp-content/uploads/2022/04/",M328,".jpg")</f>
        <v>https://obr.org.uk/wp-content/uploads/2022/04/887.jpg</v>
      </c>
      <c r="O328" s="80"/>
      <c r="P328" s="88"/>
      <c r="Q328" s="10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row>
    <row r="329" spans="1:40" ht="12.75" customHeight="1" x14ac:dyDescent="0.25">
      <c r="A329" s="25" t="s">
        <v>1769</v>
      </c>
      <c r="B329" s="29" t="s">
        <v>1719</v>
      </c>
      <c r="C329" s="94" t="s">
        <v>1770</v>
      </c>
      <c r="D329" s="49" t="s">
        <v>1598</v>
      </c>
      <c r="E329" s="47" t="s">
        <v>1771</v>
      </c>
      <c r="F329" s="47" t="s">
        <v>1772</v>
      </c>
      <c r="G329" s="80">
        <v>1683</v>
      </c>
      <c r="H329" s="90" t="s">
        <v>1773</v>
      </c>
      <c r="I329" s="90" t="s">
        <v>1774</v>
      </c>
      <c r="J329" s="47" t="s">
        <v>50</v>
      </c>
      <c r="K329" s="49" t="s">
        <v>1775</v>
      </c>
      <c r="L329" s="11">
        <f>HYPERLINK(N329,M329)</f>
        <v>867</v>
      </c>
      <c r="M329" s="2">
        <v>867</v>
      </c>
      <c r="N329" s="72" t="str">
        <f>CONCATENATE("https://obr.org.uk/wp-content/uploads/2022/04/",M329,".jpg")</f>
        <v>https://obr.org.uk/wp-content/uploads/2022/04/867.jpg</v>
      </c>
      <c r="O329" s="49"/>
      <c r="P329" s="95">
        <v>1284373</v>
      </c>
      <c r="Q329" s="79"/>
      <c r="R329" s="15"/>
      <c r="S329" s="14"/>
      <c r="T329" s="14"/>
      <c r="U329" s="14"/>
      <c r="V329" s="14"/>
      <c r="W329" s="14"/>
      <c r="X329" s="14"/>
      <c r="Y329" s="14"/>
      <c r="Z329" s="14"/>
      <c r="AA329" s="14"/>
      <c r="AB329" s="14"/>
      <c r="AC329" s="14"/>
      <c r="AD329" s="14"/>
      <c r="AE329" s="14"/>
      <c r="AF329" s="14"/>
      <c r="AG329" s="14"/>
      <c r="AH329" s="14"/>
      <c r="AI329" s="14"/>
      <c r="AJ329" s="14"/>
      <c r="AK329" s="14"/>
      <c r="AL329" s="14"/>
      <c r="AM329" s="14"/>
      <c r="AN329" s="14"/>
    </row>
    <row r="330" spans="1:40" ht="12.75" customHeight="1" x14ac:dyDescent="0.2">
      <c r="A330" s="25" t="s">
        <v>1654</v>
      </c>
      <c r="B330" s="29" t="s">
        <v>1655</v>
      </c>
      <c r="C330" s="91" t="s">
        <v>1656</v>
      </c>
      <c r="D330" s="85" t="s">
        <v>1598</v>
      </c>
      <c r="E330" s="91" t="s">
        <v>245</v>
      </c>
      <c r="F330" s="92" t="s">
        <v>1657</v>
      </c>
      <c r="G330" s="82">
        <v>1890</v>
      </c>
      <c r="H330" s="84" t="s">
        <v>1658</v>
      </c>
      <c r="I330" s="89" t="s">
        <v>1659</v>
      </c>
      <c r="J330" s="91" t="s">
        <v>50</v>
      </c>
      <c r="K330" s="85" t="s">
        <v>34</v>
      </c>
      <c r="L330" s="11">
        <f>HYPERLINK(N330,M330)</f>
        <v>845</v>
      </c>
      <c r="M330" s="2">
        <v>845</v>
      </c>
      <c r="N330" s="72" t="str">
        <f>CONCATENATE("https://obr.org.uk/wp-content/uploads/2022/04/",M330,".jpg")</f>
        <v>https://obr.org.uk/wp-content/uploads/2022/04/845.jpg</v>
      </c>
      <c r="O330" s="82"/>
      <c r="P330" s="83">
        <v>1052655</v>
      </c>
      <c r="Q330" s="83" t="s">
        <v>1660</v>
      </c>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row>
    <row r="331" spans="1:40" ht="12.75" customHeight="1" x14ac:dyDescent="0.2">
      <c r="A331" s="25" t="s">
        <v>1661</v>
      </c>
      <c r="B331" s="29" t="s">
        <v>1655</v>
      </c>
      <c r="C331" s="28" t="s">
        <v>1662</v>
      </c>
      <c r="D331" s="85" t="s">
        <v>1598</v>
      </c>
      <c r="E331" s="91" t="s">
        <v>245</v>
      </c>
      <c r="F331" s="92" t="s">
        <v>1663</v>
      </c>
      <c r="G331" s="82">
        <v>1901</v>
      </c>
      <c r="H331" s="84" t="s">
        <v>1664</v>
      </c>
      <c r="I331" s="89" t="s">
        <v>1665</v>
      </c>
      <c r="J331" s="91" t="s">
        <v>50</v>
      </c>
      <c r="K331" s="85" t="s">
        <v>34</v>
      </c>
      <c r="L331" s="11">
        <f>HYPERLINK(N331,M331)</f>
        <v>846</v>
      </c>
      <c r="M331" s="2">
        <v>846</v>
      </c>
      <c r="N331" s="72" t="str">
        <f>CONCATENATE("https://obr.org.uk/wp-content/uploads/2022/04/",M331,".jpg")</f>
        <v>https://obr.org.uk/wp-content/uploads/2022/04/846.jpg</v>
      </c>
      <c r="O331" s="82"/>
      <c r="P331" s="83"/>
      <c r="Q331" s="83" t="s">
        <v>1666</v>
      </c>
      <c r="R331" s="14"/>
      <c r="S331" s="15"/>
      <c r="T331" s="15"/>
      <c r="U331" s="15"/>
      <c r="V331" s="15"/>
      <c r="W331" s="14"/>
      <c r="X331" s="14"/>
      <c r="Y331" s="14"/>
      <c r="Z331" s="14"/>
      <c r="AA331" s="14"/>
      <c r="AB331" s="14"/>
      <c r="AC331" s="14"/>
      <c r="AD331" s="14"/>
      <c r="AE331" s="14"/>
      <c r="AF331" s="14"/>
      <c r="AG331" s="14"/>
      <c r="AH331" s="14"/>
      <c r="AI331" s="14"/>
      <c r="AJ331" s="14"/>
      <c r="AK331" s="14"/>
      <c r="AL331" s="14"/>
      <c r="AM331" s="14"/>
      <c r="AN331" s="14"/>
    </row>
    <row r="332" spans="1:40" ht="12.75" customHeight="1" x14ac:dyDescent="0.2">
      <c r="A332" s="25" t="s">
        <v>1667</v>
      </c>
      <c r="B332" s="29" t="s">
        <v>1655</v>
      </c>
      <c r="C332" s="28" t="s">
        <v>1668</v>
      </c>
      <c r="D332" s="85" t="s">
        <v>1598</v>
      </c>
      <c r="E332" s="91" t="s">
        <v>245</v>
      </c>
      <c r="F332" s="92" t="s">
        <v>1669</v>
      </c>
      <c r="G332" s="82">
        <v>1725</v>
      </c>
      <c r="H332" s="84" t="s">
        <v>1670</v>
      </c>
      <c r="I332" s="89" t="s">
        <v>1671</v>
      </c>
      <c r="J332" s="91" t="s">
        <v>1672</v>
      </c>
      <c r="K332" s="85" t="s">
        <v>34</v>
      </c>
      <c r="L332" s="11">
        <f>HYPERLINK(N332,M332)</f>
        <v>847</v>
      </c>
      <c r="M332" s="2">
        <v>847</v>
      </c>
      <c r="N332" s="72" t="str">
        <f>CONCATENATE("https://obr.org.uk/wp-content/uploads/2022/04/",M332,".jpg")</f>
        <v>https://obr.org.uk/wp-content/uploads/2022/04/847.jpg</v>
      </c>
      <c r="O332" s="82"/>
      <c r="P332" s="83">
        <v>1052616</v>
      </c>
      <c r="Q332" s="91" t="s">
        <v>1673</v>
      </c>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row>
    <row r="333" spans="1:40" ht="12.75" customHeight="1" x14ac:dyDescent="0.2">
      <c r="A333" s="25" t="s">
        <v>1674</v>
      </c>
      <c r="B333" s="29" t="s">
        <v>1655</v>
      </c>
      <c r="C333" s="28" t="s">
        <v>1668</v>
      </c>
      <c r="D333" s="85" t="s">
        <v>1598</v>
      </c>
      <c r="E333" s="91" t="s">
        <v>245</v>
      </c>
      <c r="F333" s="92" t="s">
        <v>1669</v>
      </c>
      <c r="G333" s="82">
        <v>2004</v>
      </c>
      <c r="H333" s="84" t="s">
        <v>1675</v>
      </c>
      <c r="I333" s="89" t="s">
        <v>1676</v>
      </c>
      <c r="J333" s="91" t="s">
        <v>50</v>
      </c>
      <c r="K333" s="85" t="s">
        <v>34</v>
      </c>
      <c r="L333" s="11">
        <f>HYPERLINK(N333,M333)</f>
        <v>848</v>
      </c>
      <c r="M333" s="2">
        <v>848</v>
      </c>
      <c r="N333" s="72" t="str">
        <f>CONCATENATE("https://obr.org.uk/wp-content/uploads/2022/04/",M333,".jpg")</f>
        <v>https://obr.org.uk/wp-content/uploads/2022/04/848.jpg</v>
      </c>
      <c r="O333" s="82"/>
      <c r="P333" s="83">
        <v>1052616</v>
      </c>
      <c r="Q333" s="91" t="s">
        <v>1673</v>
      </c>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row>
    <row r="334" spans="1:40" ht="12.75" customHeight="1" x14ac:dyDescent="0.2">
      <c r="A334" s="25" t="s">
        <v>1677</v>
      </c>
      <c r="B334" s="29" t="s">
        <v>1655</v>
      </c>
      <c r="C334" s="28" t="s">
        <v>1678</v>
      </c>
      <c r="D334" s="85" t="s">
        <v>1598</v>
      </c>
      <c r="E334" s="91" t="s">
        <v>245</v>
      </c>
      <c r="F334" s="92" t="s">
        <v>1679</v>
      </c>
      <c r="G334" s="82">
        <v>1730</v>
      </c>
      <c r="H334" s="84" t="s">
        <v>1680</v>
      </c>
      <c r="I334" s="89" t="s">
        <v>1681</v>
      </c>
      <c r="J334" s="91" t="s">
        <v>1672</v>
      </c>
      <c r="K334" s="85" t="s">
        <v>34</v>
      </c>
      <c r="L334" s="11">
        <f>HYPERLINK(N334,M334)</f>
        <v>849</v>
      </c>
      <c r="M334" s="2">
        <v>849</v>
      </c>
      <c r="N334" s="72" t="str">
        <f>CONCATENATE("https://obr.org.uk/wp-content/uploads/2022/04/",M334,".jpg")</f>
        <v>https://obr.org.uk/wp-content/uploads/2022/04/849.jpg</v>
      </c>
      <c r="O334" s="82" t="s">
        <v>1682</v>
      </c>
      <c r="P334" s="83"/>
      <c r="Q334" s="83"/>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row>
    <row r="335" spans="1:40" ht="12.75" customHeight="1" x14ac:dyDescent="0.2">
      <c r="A335" s="25" t="s">
        <v>1683</v>
      </c>
      <c r="B335" s="29" t="s">
        <v>1655</v>
      </c>
      <c r="C335" s="28" t="s">
        <v>1684</v>
      </c>
      <c r="D335" s="85" t="s">
        <v>1598</v>
      </c>
      <c r="E335" s="91" t="s">
        <v>245</v>
      </c>
      <c r="F335" s="92" t="s">
        <v>1685</v>
      </c>
      <c r="G335" s="82">
        <v>1730</v>
      </c>
      <c r="H335" s="84" t="s">
        <v>1680</v>
      </c>
      <c r="I335" s="89" t="s">
        <v>1681</v>
      </c>
      <c r="J335" s="91" t="s">
        <v>1672</v>
      </c>
      <c r="K335" s="85" t="s">
        <v>34</v>
      </c>
      <c r="L335" s="11">
        <f>HYPERLINK(N335,M335)</f>
        <v>850</v>
      </c>
      <c r="M335" s="2">
        <v>850</v>
      </c>
      <c r="N335" s="72" t="str">
        <f>CONCATENATE("https://obr.org.uk/wp-content/uploads/2022/04/",M335,".jpg")</f>
        <v>https://obr.org.uk/wp-content/uploads/2022/04/850.jpg</v>
      </c>
      <c r="O335" s="82" t="s">
        <v>1682</v>
      </c>
      <c r="P335" s="83"/>
      <c r="Q335" s="83"/>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row>
    <row r="336" spans="1:40" ht="12.75" customHeight="1" x14ac:dyDescent="0.2">
      <c r="A336" s="25" t="s">
        <v>1693</v>
      </c>
      <c r="B336" s="29" t="s">
        <v>1655</v>
      </c>
      <c r="C336" s="28" t="s">
        <v>1694</v>
      </c>
      <c r="D336" s="85" t="s">
        <v>1598</v>
      </c>
      <c r="E336" s="91" t="s">
        <v>1695</v>
      </c>
      <c r="F336" s="93" t="s">
        <v>1696</v>
      </c>
      <c r="G336" s="82" t="s">
        <v>1697</v>
      </c>
      <c r="H336" s="84" t="s">
        <v>1698</v>
      </c>
      <c r="I336" s="89" t="s">
        <v>1699</v>
      </c>
      <c r="J336" s="91" t="s">
        <v>50</v>
      </c>
      <c r="K336" s="85" t="s">
        <v>34</v>
      </c>
      <c r="L336" s="11">
        <f>HYPERLINK(N336,M336)</f>
        <v>852</v>
      </c>
      <c r="M336" s="2">
        <v>852</v>
      </c>
      <c r="N336" s="72" t="str">
        <f>CONCATENATE("https://obr.org.uk/wp-content/uploads/2022/04/",M336,".jpg")</f>
        <v>https://obr.org.uk/wp-content/uploads/2022/04/852.jpg</v>
      </c>
      <c r="O336" s="82"/>
      <c r="P336" s="83"/>
      <c r="Q336" s="83" t="s">
        <v>1700</v>
      </c>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row>
    <row r="337" spans="1:40" ht="12.75" customHeight="1" x14ac:dyDescent="0.2">
      <c r="A337" s="25" t="s">
        <v>1686</v>
      </c>
      <c r="B337" s="29" t="s">
        <v>1655</v>
      </c>
      <c r="C337" s="83" t="s">
        <v>1687</v>
      </c>
      <c r="D337" s="85" t="s">
        <v>1598</v>
      </c>
      <c r="E337" s="91" t="s">
        <v>1688</v>
      </c>
      <c r="F337" s="92" t="s">
        <v>1689</v>
      </c>
      <c r="G337" s="82">
        <v>1870</v>
      </c>
      <c r="H337" s="84" t="s">
        <v>1690</v>
      </c>
      <c r="I337" s="89" t="s">
        <v>1691</v>
      </c>
      <c r="J337" s="91" t="s">
        <v>50</v>
      </c>
      <c r="K337" s="85" t="s">
        <v>34</v>
      </c>
      <c r="L337" s="11">
        <f>HYPERLINK(N337,M337)</f>
        <v>851</v>
      </c>
      <c r="M337" s="2">
        <v>851</v>
      </c>
      <c r="N337" s="72" t="str">
        <f>CONCATENATE("https://obr.org.uk/wp-content/uploads/2022/04/",M337,".jpg")</f>
        <v>https://obr.org.uk/wp-content/uploads/2022/04/851.jpg</v>
      </c>
      <c r="O337" s="82"/>
      <c r="P337" s="83"/>
      <c r="Q337" s="83" t="s">
        <v>1692</v>
      </c>
      <c r="R337" s="14"/>
      <c r="S337" s="15"/>
      <c r="T337" s="15"/>
      <c r="U337" s="14"/>
      <c r="V337" s="14"/>
      <c r="W337" s="14"/>
      <c r="X337" s="14"/>
      <c r="Y337" s="14"/>
      <c r="Z337" s="14"/>
      <c r="AA337" s="14"/>
      <c r="AB337" s="14"/>
      <c r="AC337" s="14"/>
      <c r="AD337" s="14"/>
      <c r="AE337" s="14"/>
      <c r="AF337" s="14"/>
      <c r="AG337" s="14"/>
      <c r="AH337" s="14"/>
      <c r="AI337" s="14"/>
      <c r="AJ337" s="14"/>
      <c r="AK337" s="14"/>
      <c r="AL337" s="14"/>
      <c r="AM337" s="14"/>
      <c r="AN337" s="14"/>
    </row>
    <row r="338" spans="1:40" ht="12.75" customHeight="1" x14ac:dyDescent="0.2">
      <c r="A338" s="25" t="s">
        <v>1648</v>
      </c>
      <c r="B338" s="26" t="s">
        <v>1596</v>
      </c>
      <c r="C338" s="87"/>
      <c r="D338" s="49" t="s">
        <v>1598</v>
      </c>
      <c r="E338" s="47" t="s">
        <v>1649</v>
      </c>
      <c r="F338" s="47" t="s">
        <v>1650</v>
      </c>
      <c r="G338" s="80">
        <v>1995</v>
      </c>
      <c r="H338" s="89" t="s">
        <v>1651</v>
      </c>
      <c r="I338" s="90" t="s">
        <v>1652</v>
      </c>
      <c r="J338" s="47" t="s">
        <v>1653</v>
      </c>
      <c r="K338" s="49" t="s">
        <v>34</v>
      </c>
      <c r="L338" s="11">
        <f>HYPERLINK(N338,M338)</f>
        <v>844</v>
      </c>
      <c r="M338" s="2">
        <v>844</v>
      </c>
      <c r="N338" s="72" t="str">
        <f>CONCATENATE("https://obr.org.uk/wp-content/uploads/2022/04/",M338,".jpg")</f>
        <v>https://obr.org.uk/wp-content/uploads/2022/04/844.jpg</v>
      </c>
      <c r="O338" s="88"/>
      <c r="P338" s="46"/>
      <c r="Q338" s="79"/>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row>
    <row r="339" spans="1:40" ht="12.75" customHeight="1" x14ac:dyDescent="0.2">
      <c r="A339" s="25" t="s">
        <v>1626</v>
      </c>
      <c r="B339" s="26" t="s">
        <v>1596</v>
      </c>
      <c r="C339" s="87" t="s">
        <v>1627</v>
      </c>
      <c r="D339" s="80" t="s">
        <v>1598</v>
      </c>
      <c r="E339" s="79" t="s">
        <v>1129</v>
      </c>
      <c r="F339" s="79" t="s">
        <v>1628</v>
      </c>
      <c r="G339" s="80">
        <v>1879</v>
      </c>
      <c r="H339" s="81" t="s">
        <v>1629</v>
      </c>
      <c r="I339" s="81" t="s">
        <v>1630</v>
      </c>
      <c r="J339" s="79" t="s">
        <v>50</v>
      </c>
      <c r="K339" s="80" t="s">
        <v>34</v>
      </c>
      <c r="L339" s="11">
        <f>HYPERLINK(N339,M339)</f>
        <v>839</v>
      </c>
      <c r="M339" s="2">
        <v>839</v>
      </c>
      <c r="N339" s="72" t="str">
        <f>CONCATENATE("https://obr.org.uk/wp-content/uploads/2022/04/",M339,".jpg")</f>
        <v>https://obr.org.uk/wp-content/uploads/2022/04/839.jpg</v>
      </c>
      <c r="O339" s="49"/>
      <c r="P339" s="46"/>
      <c r="Q339" s="79"/>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row>
    <row r="340" spans="1:40" ht="12.75" customHeight="1" x14ac:dyDescent="0.2">
      <c r="A340" s="25" t="s">
        <v>1631</v>
      </c>
      <c r="B340" s="26" t="s">
        <v>1596</v>
      </c>
      <c r="C340" s="87" t="s">
        <v>1632</v>
      </c>
      <c r="D340" s="80" t="s">
        <v>1598</v>
      </c>
      <c r="E340" s="79" t="s">
        <v>1129</v>
      </c>
      <c r="F340" s="79" t="s">
        <v>1633</v>
      </c>
      <c r="G340" s="80">
        <v>1828</v>
      </c>
      <c r="H340" s="81">
        <v>1828</v>
      </c>
      <c r="I340" s="81" t="s">
        <v>1634</v>
      </c>
      <c r="J340" s="79" t="s">
        <v>50</v>
      </c>
      <c r="K340" s="80" t="s">
        <v>34</v>
      </c>
      <c r="L340" s="11">
        <f>HYPERLINK(N340,M340)</f>
        <v>840</v>
      </c>
      <c r="M340" s="2">
        <v>840</v>
      </c>
      <c r="N340" s="72" t="str">
        <f>CONCATENATE("https://obr.org.uk/wp-content/uploads/2022/04/",M340,".jpg")</f>
        <v>https://obr.org.uk/wp-content/uploads/2022/04/840.jpg</v>
      </c>
      <c r="O340" s="49"/>
      <c r="P340" s="46"/>
      <c r="Q340" s="79"/>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row>
    <row r="341" spans="1:40" ht="12.75" customHeight="1" x14ac:dyDescent="0.2">
      <c r="A341" s="25" t="s">
        <v>1635</v>
      </c>
      <c r="B341" s="26" t="s">
        <v>1596</v>
      </c>
      <c r="C341" s="87" t="s">
        <v>1636</v>
      </c>
      <c r="D341" s="80" t="s">
        <v>1598</v>
      </c>
      <c r="E341" s="79" t="s">
        <v>1129</v>
      </c>
      <c r="F341" s="79" t="s">
        <v>1637</v>
      </c>
      <c r="G341" s="80">
        <v>1891</v>
      </c>
      <c r="H341" s="81">
        <v>1891</v>
      </c>
      <c r="I341" s="81" t="s">
        <v>1638</v>
      </c>
      <c r="J341" s="79" t="s">
        <v>1639</v>
      </c>
      <c r="K341" s="80" t="s">
        <v>1089</v>
      </c>
      <c r="L341" s="11">
        <f>HYPERLINK(N341,M341)</f>
        <v>841</v>
      </c>
      <c r="M341" s="2">
        <v>841</v>
      </c>
      <c r="N341" s="72" t="str">
        <f>CONCATENATE("https://obr.org.uk/wp-content/uploads/2022/04/",M341,".jpg")</f>
        <v>https://obr.org.uk/wp-content/uploads/2022/04/841.jpg</v>
      </c>
      <c r="O341" s="49"/>
      <c r="P341" s="46"/>
      <c r="Q341" s="79"/>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row>
    <row r="342" spans="1:40" ht="12.75" customHeight="1" x14ac:dyDescent="0.2">
      <c r="A342" s="25" t="s">
        <v>1640</v>
      </c>
      <c r="B342" s="26" t="s">
        <v>1596</v>
      </c>
      <c r="C342" s="79" t="s">
        <v>1641</v>
      </c>
      <c r="D342" s="80" t="s">
        <v>1598</v>
      </c>
      <c r="E342" s="79" t="s">
        <v>1129</v>
      </c>
      <c r="F342" s="47" t="s">
        <v>1642</v>
      </c>
      <c r="G342" s="80">
        <v>1994</v>
      </c>
      <c r="H342" s="81">
        <v>1994</v>
      </c>
      <c r="I342" s="81" t="s">
        <v>1643</v>
      </c>
      <c r="J342" s="79" t="s">
        <v>903</v>
      </c>
      <c r="K342" s="80" t="s">
        <v>1089</v>
      </c>
      <c r="L342" s="11">
        <f>HYPERLINK(N342,M342)</f>
        <v>842</v>
      </c>
      <c r="M342" s="2">
        <v>842</v>
      </c>
      <c r="N342" s="72" t="str">
        <f>CONCATENATE("https://obr.org.uk/wp-content/uploads/2022/04/",M342,".jpg")</f>
        <v>https://obr.org.uk/wp-content/uploads/2022/04/842.jpg</v>
      </c>
      <c r="O342" s="49"/>
      <c r="P342" s="79"/>
      <c r="Q342" s="79"/>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row>
    <row r="343" spans="1:40" ht="12.75" customHeight="1" x14ac:dyDescent="0.2">
      <c r="A343" s="25" t="s">
        <v>1644</v>
      </c>
      <c r="B343" s="26" t="s">
        <v>1596</v>
      </c>
      <c r="C343" s="87" t="s">
        <v>1645</v>
      </c>
      <c r="D343" s="80" t="s">
        <v>1598</v>
      </c>
      <c r="E343" s="79" t="s">
        <v>1129</v>
      </c>
      <c r="F343" s="47" t="s">
        <v>1646</v>
      </c>
      <c r="G343" s="80">
        <v>2002</v>
      </c>
      <c r="H343" s="81">
        <v>2002</v>
      </c>
      <c r="I343" s="81" t="s">
        <v>1647</v>
      </c>
      <c r="J343" s="79" t="s">
        <v>50</v>
      </c>
      <c r="K343" s="80" t="s">
        <v>34</v>
      </c>
      <c r="L343" s="11">
        <f>HYPERLINK(N343,M343)</f>
        <v>843</v>
      </c>
      <c r="M343" s="2">
        <v>843</v>
      </c>
      <c r="N343" s="72" t="str">
        <f>CONCATENATE("https://obr.org.uk/wp-content/uploads/2022/04/",M343,".jpg")</f>
        <v>https://obr.org.uk/wp-content/uploads/2022/04/843.jpg</v>
      </c>
      <c r="O343" s="49"/>
      <c r="P343" s="46"/>
      <c r="Q343" s="46"/>
      <c r="R343" s="58"/>
      <c r="S343" s="14"/>
      <c r="T343" s="14"/>
      <c r="U343" s="14"/>
      <c r="V343" s="14"/>
      <c r="W343" s="14"/>
      <c r="X343" s="14"/>
      <c r="Y343" s="14"/>
      <c r="Z343" s="14"/>
      <c r="AA343" s="14"/>
      <c r="AB343" s="14"/>
      <c r="AC343" s="14"/>
      <c r="AD343" s="14"/>
      <c r="AE343" s="14"/>
      <c r="AF343" s="14"/>
      <c r="AG343" s="14"/>
      <c r="AH343" s="14"/>
      <c r="AI343" s="14"/>
      <c r="AJ343" s="14"/>
      <c r="AK343" s="14"/>
      <c r="AL343" s="14"/>
      <c r="AM343" s="14"/>
      <c r="AN343" s="14"/>
    </row>
    <row r="344" spans="1:40" ht="12.75" customHeight="1" x14ac:dyDescent="0.2">
      <c r="A344" s="25" t="s">
        <v>1780</v>
      </c>
      <c r="B344" s="29" t="s">
        <v>1596</v>
      </c>
      <c r="C344" s="87" t="s">
        <v>1781</v>
      </c>
      <c r="D344" s="49" t="s">
        <v>1598</v>
      </c>
      <c r="E344" s="98" t="s">
        <v>1782</v>
      </c>
      <c r="F344" s="47" t="s">
        <v>1783</v>
      </c>
      <c r="G344" s="80">
        <v>1687</v>
      </c>
      <c r="H344" s="81" t="s">
        <v>1784</v>
      </c>
      <c r="I344" s="99" t="s">
        <v>1785</v>
      </c>
      <c r="J344" s="98" t="s">
        <v>25</v>
      </c>
      <c r="K344" s="100" t="s">
        <v>34</v>
      </c>
      <c r="L344" s="11">
        <f>HYPERLINK(N344,M344)</f>
        <v>869</v>
      </c>
      <c r="M344" s="2">
        <v>869</v>
      </c>
      <c r="N344" s="72" t="str">
        <f>CONCATENATE("https://obr.org.uk/wp-content/uploads/2022/04/",M344,".jpg")</f>
        <v>https://obr.org.uk/wp-content/uploads/2022/04/869.jpg</v>
      </c>
      <c r="O344" s="49"/>
      <c r="P344" s="79">
        <v>1052635</v>
      </c>
      <c r="Q344" s="79"/>
      <c r="R344" s="58"/>
      <c r="S344" s="20"/>
      <c r="T344" s="14"/>
      <c r="U344" s="14"/>
      <c r="V344" s="14"/>
      <c r="W344" s="14"/>
      <c r="X344" s="14"/>
      <c r="Y344" s="14"/>
      <c r="Z344" s="14"/>
      <c r="AA344" s="14"/>
      <c r="AB344" s="14"/>
      <c r="AC344" s="14"/>
      <c r="AD344" s="14"/>
      <c r="AE344" s="14"/>
      <c r="AF344" s="14"/>
      <c r="AG344" s="14"/>
      <c r="AH344" s="14"/>
      <c r="AI344" s="14"/>
      <c r="AJ344" s="14"/>
      <c r="AK344" s="14"/>
      <c r="AL344" s="14"/>
      <c r="AM344" s="14"/>
      <c r="AN344" s="14"/>
    </row>
    <row r="345" spans="1:40" ht="12.75" customHeight="1" x14ac:dyDescent="0.2">
      <c r="A345" s="25" t="s">
        <v>1790</v>
      </c>
      <c r="B345" s="29" t="s">
        <v>1596</v>
      </c>
      <c r="C345" s="87" t="s">
        <v>1791</v>
      </c>
      <c r="D345" s="49" t="s">
        <v>1598</v>
      </c>
      <c r="E345" s="98" t="s">
        <v>1782</v>
      </c>
      <c r="F345" s="47" t="s">
        <v>1792</v>
      </c>
      <c r="G345" s="80">
        <v>1854</v>
      </c>
      <c r="H345" s="81" t="s">
        <v>1793</v>
      </c>
      <c r="I345" s="99" t="s">
        <v>1794</v>
      </c>
      <c r="J345" s="98" t="s">
        <v>34</v>
      </c>
      <c r="K345" s="100" t="s">
        <v>34</v>
      </c>
      <c r="L345" s="11">
        <f>HYPERLINK(N345,M345)</f>
        <v>871</v>
      </c>
      <c r="M345" s="2">
        <v>871</v>
      </c>
      <c r="N345" s="72" t="str">
        <f>CONCATENATE("https://obr.org.uk/wp-content/uploads/2022/04/",M345,".jpg")</f>
        <v>https://obr.org.uk/wp-content/uploads/2022/04/871.jpg</v>
      </c>
      <c r="O345" s="49"/>
      <c r="P345" s="46">
        <v>1183426</v>
      </c>
      <c r="Q345" s="79" t="s">
        <v>1795</v>
      </c>
      <c r="R345" s="14"/>
      <c r="S345" s="14"/>
      <c r="T345" s="14"/>
      <c r="U345" s="14"/>
      <c r="V345" s="14"/>
      <c r="W345" s="15"/>
      <c r="X345" s="15"/>
      <c r="Y345" s="14"/>
      <c r="Z345" s="14"/>
      <c r="AA345" s="14"/>
      <c r="AB345" s="14"/>
      <c r="AC345" s="14"/>
      <c r="AD345" s="14"/>
      <c r="AE345" s="14"/>
      <c r="AF345" s="14"/>
      <c r="AG345" s="14"/>
      <c r="AH345" s="14"/>
      <c r="AI345" s="14"/>
      <c r="AJ345" s="14"/>
      <c r="AK345" s="14"/>
      <c r="AL345" s="14"/>
      <c r="AM345" s="14"/>
      <c r="AN345" s="14"/>
    </row>
    <row r="346" spans="1:40" ht="12.75" customHeight="1" x14ac:dyDescent="0.2">
      <c r="A346" s="25" t="s">
        <v>1796</v>
      </c>
      <c r="B346" s="29" t="s">
        <v>1596</v>
      </c>
      <c r="C346" s="87" t="s">
        <v>1797</v>
      </c>
      <c r="D346" s="49" t="s">
        <v>1598</v>
      </c>
      <c r="E346" s="98" t="s">
        <v>1782</v>
      </c>
      <c r="F346" s="79" t="s">
        <v>1798</v>
      </c>
      <c r="G346" s="80">
        <v>1879</v>
      </c>
      <c r="H346" s="81">
        <v>1879</v>
      </c>
      <c r="I346" s="99" t="s">
        <v>1799</v>
      </c>
      <c r="J346" s="98" t="s">
        <v>34</v>
      </c>
      <c r="K346" s="100" t="s">
        <v>34</v>
      </c>
      <c r="L346" s="11">
        <f>HYPERLINK(N346,M346)</f>
        <v>872</v>
      </c>
      <c r="M346" s="2">
        <v>872</v>
      </c>
      <c r="N346" s="72" t="str">
        <f>CONCATENATE("https://obr.org.uk/wp-content/uploads/2022/04/",M346,".jpg")</f>
        <v>https://obr.org.uk/wp-content/uploads/2022/04/872.jpg</v>
      </c>
      <c r="O346" s="49"/>
      <c r="P346" s="46"/>
      <c r="Q346" s="47"/>
      <c r="R346" s="14"/>
      <c r="S346" s="22"/>
      <c r="T346" s="19"/>
      <c r="U346" s="19"/>
      <c r="V346" s="19"/>
      <c r="W346" s="14"/>
      <c r="X346" s="14"/>
      <c r="Y346" s="14"/>
      <c r="Z346" s="14"/>
      <c r="AA346" s="14"/>
      <c r="AB346" s="14"/>
      <c r="AC346" s="14"/>
      <c r="AD346" s="14"/>
      <c r="AE346" s="14"/>
      <c r="AF346" s="14"/>
      <c r="AG346" s="14"/>
      <c r="AH346" s="14"/>
      <c r="AI346" s="14"/>
      <c r="AJ346" s="14"/>
      <c r="AK346" s="14"/>
      <c r="AL346" s="14"/>
      <c r="AM346" s="14"/>
      <c r="AN346" s="14"/>
    </row>
    <row r="347" spans="1:40" ht="12.75" customHeight="1" x14ac:dyDescent="0.2">
      <c r="A347" s="25" t="s">
        <v>1800</v>
      </c>
      <c r="B347" s="29" t="s">
        <v>1596</v>
      </c>
      <c r="C347" s="87" t="s">
        <v>1801</v>
      </c>
      <c r="D347" s="49" t="s">
        <v>1598</v>
      </c>
      <c r="E347" s="98" t="s">
        <v>1782</v>
      </c>
      <c r="F347" s="79">
        <v>63</v>
      </c>
      <c r="G347" s="80">
        <v>1635</v>
      </c>
      <c r="H347" s="90" t="s">
        <v>1802</v>
      </c>
      <c r="I347" s="99" t="s">
        <v>1803</v>
      </c>
      <c r="J347" s="98" t="s">
        <v>34</v>
      </c>
      <c r="K347" s="100" t="s">
        <v>34</v>
      </c>
      <c r="L347" s="11">
        <f>HYPERLINK(N347,M347)</f>
        <v>873</v>
      </c>
      <c r="M347" s="2">
        <v>873</v>
      </c>
      <c r="N347" s="72" t="str">
        <f>CONCATENATE("https://obr.org.uk/wp-content/uploads/2022/04/",M347,".jpg")</f>
        <v>https://obr.org.uk/wp-content/uploads/2022/04/873.jpg</v>
      </c>
      <c r="O347" s="49" t="s">
        <v>1804</v>
      </c>
      <c r="P347" s="79">
        <v>1052633</v>
      </c>
      <c r="Q347" s="79"/>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row>
    <row r="348" spans="1:40" ht="12.75" customHeight="1" x14ac:dyDescent="0.2">
      <c r="A348" s="25" t="s">
        <v>1805</v>
      </c>
      <c r="B348" s="29" t="s">
        <v>1596</v>
      </c>
      <c r="C348" s="79" t="s">
        <v>1806</v>
      </c>
      <c r="D348" s="49" t="s">
        <v>1598</v>
      </c>
      <c r="E348" s="98" t="s">
        <v>1782</v>
      </c>
      <c r="F348" s="79" t="s">
        <v>1807</v>
      </c>
      <c r="G348" s="80" t="s">
        <v>1808</v>
      </c>
      <c r="H348" s="81" t="s">
        <v>1809</v>
      </c>
      <c r="I348" s="99" t="s">
        <v>1810</v>
      </c>
      <c r="J348" s="98" t="s">
        <v>34</v>
      </c>
      <c r="K348" s="100" t="s">
        <v>34</v>
      </c>
      <c r="L348" s="11">
        <f>HYPERLINK(N348,M348)</f>
        <v>874</v>
      </c>
      <c r="M348" s="2">
        <v>874</v>
      </c>
      <c r="N348" s="72" t="str">
        <f>CONCATENATE("https://obr.org.uk/wp-content/uploads/2022/04/",M348,".jpg")</f>
        <v>https://obr.org.uk/wp-content/uploads/2022/04/874.jpg</v>
      </c>
      <c r="O348" s="49"/>
      <c r="P348" s="79">
        <v>1368132</v>
      </c>
      <c r="Q348" s="79"/>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row>
    <row r="349" spans="1:40" ht="12.75" customHeight="1" x14ac:dyDescent="0.2">
      <c r="A349" s="25" t="s">
        <v>1595</v>
      </c>
      <c r="B349" s="26" t="s">
        <v>1596</v>
      </c>
      <c r="C349" s="1" t="s">
        <v>1597</v>
      </c>
      <c r="D349" s="2" t="s">
        <v>1598</v>
      </c>
      <c r="E349" s="1" t="s">
        <v>1599</v>
      </c>
      <c r="F349" s="1" t="s">
        <v>1600</v>
      </c>
      <c r="G349" s="2">
        <v>1920</v>
      </c>
      <c r="H349" s="1" t="s">
        <v>1601</v>
      </c>
      <c r="I349" s="1" t="s">
        <v>1602</v>
      </c>
      <c r="J349" s="1" t="s">
        <v>50</v>
      </c>
      <c r="K349" s="2" t="s">
        <v>34</v>
      </c>
      <c r="L349" s="11">
        <f>HYPERLINK(N349,M349)</f>
        <v>833</v>
      </c>
      <c r="M349" s="2">
        <v>833</v>
      </c>
      <c r="N349" s="72" t="str">
        <f>CONCATENATE("https://obr.org.uk/wp-content/uploads/2022/04/",M349,".jpg")</f>
        <v>https://obr.org.uk/wp-content/uploads/2022/04/833.jpg</v>
      </c>
      <c r="Q349" s="47" t="s">
        <v>1603</v>
      </c>
      <c r="R349" s="14"/>
      <c r="S349" s="22"/>
      <c r="T349" s="19"/>
      <c r="U349" s="19"/>
      <c r="V349" s="19"/>
      <c r="W349" s="14"/>
      <c r="X349" s="14"/>
      <c r="Y349" s="14"/>
      <c r="Z349" s="14"/>
      <c r="AA349" s="14"/>
      <c r="AB349" s="14"/>
      <c r="AC349" s="14"/>
      <c r="AD349" s="14"/>
      <c r="AE349" s="14"/>
      <c r="AF349" s="14"/>
      <c r="AG349" s="14"/>
      <c r="AH349" s="14"/>
      <c r="AI349" s="14"/>
      <c r="AJ349" s="14"/>
      <c r="AK349" s="14"/>
      <c r="AL349" s="14"/>
      <c r="AM349" s="14"/>
      <c r="AN349" s="14"/>
    </row>
    <row r="350" spans="1:40" ht="12.75" customHeight="1" x14ac:dyDescent="0.2">
      <c r="A350" s="25" t="s">
        <v>1786</v>
      </c>
      <c r="B350" s="29" t="s">
        <v>1596</v>
      </c>
      <c r="C350" s="87" t="s">
        <v>1787</v>
      </c>
      <c r="D350" s="49" t="s">
        <v>1598</v>
      </c>
      <c r="E350" s="98" t="s">
        <v>1788</v>
      </c>
      <c r="F350" s="47"/>
      <c r="G350" s="80">
        <v>1997</v>
      </c>
      <c r="H350" s="81">
        <v>1997</v>
      </c>
      <c r="I350" s="99" t="s">
        <v>1789</v>
      </c>
      <c r="J350" s="98" t="s">
        <v>34</v>
      </c>
      <c r="K350" s="100" t="s">
        <v>34</v>
      </c>
      <c r="L350" s="11">
        <f>HYPERLINK(N350,M350)</f>
        <v>870</v>
      </c>
      <c r="M350" s="2">
        <v>870</v>
      </c>
      <c r="N350" s="72" t="str">
        <f>CONCATENATE("https://obr.org.uk/wp-content/uploads/2022/04/",M350,".jpg")</f>
        <v>https://obr.org.uk/wp-content/uploads/2022/04/870.jpg</v>
      </c>
      <c r="O350" s="49"/>
      <c r="P350" s="46"/>
      <c r="Q350" s="79"/>
      <c r="R350" s="14"/>
      <c r="S350" s="18"/>
      <c r="T350" s="18"/>
      <c r="U350" s="18"/>
      <c r="V350" s="18"/>
      <c r="W350" s="14"/>
      <c r="X350" s="14"/>
      <c r="Y350" s="14"/>
      <c r="Z350" s="14"/>
      <c r="AA350" s="14"/>
      <c r="AB350" s="14"/>
      <c r="AC350" s="14"/>
      <c r="AD350" s="14"/>
      <c r="AE350" s="14"/>
      <c r="AF350" s="14"/>
      <c r="AG350" s="14"/>
      <c r="AH350" s="14"/>
      <c r="AI350" s="14"/>
      <c r="AJ350" s="14"/>
      <c r="AK350" s="14"/>
      <c r="AL350" s="14"/>
      <c r="AM350" s="14"/>
      <c r="AN350" s="14"/>
    </row>
    <row r="351" spans="1:40" ht="12.75" customHeight="1" x14ac:dyDescent="0.2">
      <c r="A351" s="25" t="s">
        <v>1610</v>
      </c>
      <c r="B351" s="26" t="s">
        <v>1596</v>
      </c>
      <c r="C351" s="28" t="s">
        <v>1611</v>
      </c>
      <c r="D351" s="82" t="s">
        <v>1598</v>
      </c>
      <c r="E351" s="83" t="s">
        <v>1612</v>
      </c>
      <c r="F351" s="83" t="s">
        <v>1613</v>
      </c>
      <c r="G351" s="82">
        <v>1889</v>
      </c>
      <c r="H351" s="84" t="s">
        <v>1614</v>
      </c>
      <c r="I351" s="84" t="s">
        <v>1615</v>
      </c>
      <c r="J351" s="83" t="s">
        <v>50</v>
      </c>
      <c r="K351" s="82" t="s">
        <v>34</v>
      </c>
      <c r="L351" s="11">
        <f>HYPERLINK(N351,M351)</f>
        <v>836</v>
      </c>
      <c r="M351" s="2">
        <v>836</v>
      </c>
      <c r="N351" s="72" t="str">
        <f>CONCATENATE("https://obr.org.uk/wp-content/uploads/2022/04/",M351,".jpg")</f>
        <v>https://obr.org.uk/wp-content/uploads/2022/04/836.jpg</v>
      </c>
      <c r="O351" s="85"/>
      <c r="P351" s="86"/>
      <c r="Q351" s="83"/>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row>
    <row r="352" spans="1:40" ht="12.75" customHeight="1" x14ac:dyDescent="0.2">
      <c r="A352" s="25" t="s">
        <v>1616</v>
      </c>
      <c r="B352" s="26" t="s">
        <v>1596</v>
      </c>
      <c r="C352" s="87" t="s">
        <v>1617</v>
      </c>
      <c r="D352" s="80" t="s">
        <v>1598</v>
      </c>
      <c r="E352" s="79" t="s">
        <v>1612</v>
      </c>
      <c r="F352" s="79" t="s">
        <v>1618</v>
      </c>
      <c r="G352" s="80">
        <v>1850</v>
      </c>
      <c r="H352" s="81" t="s">
        <v>1619</v>
      </c>
      <c r="I352" s="81" t="s">
        <v>1620</v>
      </c>
      <c r="J352" s="79" t="s">
        <v>50</v>
      </c>
      <c r="K352" s="80" t="s">
        <v>34</v>
      </c>
      <c r="L352" s="11">
        <f>HYPERLINK(N352,M352)</f>
        <v>837</v>
      </c>
      <c r="M352" s="2">
        <v>837</v>
      </c>
      <c r="N352" s="72" t="str">
        <f>CONCATENATE("https://obr.org.uk/wp-content/uploads/2022/04/",M352,".jpg")</f>
        <v>https://obr.org.uk/wp-content/uploads/2022/04/837.jpg</v>
      </c>
      <c r="O352" s="49"/>
      <c r="P352" s="46"/>
      <c r="Q352" s="79"/>
      <c r="R352" s="15"/>
      <c r="S352" s="14"/>
      <c r="T352" s="14"/>
      <c r="U352" s="14"/>
      <c r="V352" s="14"/>
      <c r="W352" s="14"/>
      <c r="X352" s="14"/>
      <c r="Y352" s="14"/>
      <c r="Z352" s="14"/>
      <c r="AA352" s="14"/>
      <c r="AB352" s="14"/>
      <c r="AC352" s="14"/>
      <c r="AD352" s="14"/>
      <c r="AE352" s="14"/>
      <c r="AF352" s="14"/>
      <c r="AG352" s="14"/>
      <c r="AH352" s="14"/>
      <c r="AI352" s="14"/>
      <c r="AJ352" s="14"/>
      <c r="AK352" s="14"/>
      <c r="AL352" s="14"/>
      <c r="AM352" s="14"/>
      <c r="AN352" s="14"/>
    </row>
    <row r="353" spans="1:40" ht="12.75" customHeight="1" x14ac:dyDescent="0.2">
      <c r="A353" s="25" t="s">
        <v>1621</v>
      </c>
      <c r="B353" s="26" t="s">
        <v>1596</v>
      </c>
      <c r="C353" s="87" t="s">
        <v>1622</v>
      </c>
      <c r="D353" s="80" t="s">
        <v>1598</v>
      </c>
      <c r="E353" s="79" t="s">
        <v>1612</v>
      </c>
      <c r="F353" s="79" t="s">
        <v>1623</v>
      </c>
      <c r="G353" s="80">
        <v>1887</v>
      </c>
      <c r="H353" s="81">
        <v>1887</v>
      </c>
      <c r="I353" s="84" t="s">
        <v>1624</v>
      </c>
      <c r="J353" s="79" t="s">
        <v>1625</v>
      </c>
      <c r="K353" s="80" t="s">
        <v>34</v>
      </c>
      <c r="L353" s="11">
        <f>HYPERLINK(N353,M353)</f>
        <v>838</v>
      </c>
      <c r="M353" s="2">
        <v>838</v>
      </c>
      <c r="N353" s="72" t="str">
        <f>CONCATENATE("https://obr.org.uk/wp-content/uploads/2022/04/",M353,".jpg")</f>
        <v>https://obr.org.uk/wp-content/uploads/2022/04/838.jpg</v>
      </c>
      <c r="O353" s="88"/>
      <c r="P353" s="46"/>
      <c r="Q353" s="79"/>
      <c r="R353" s="58"/>
      <c r="S353" s="14"/>
      <c r="T353" s="14"/>
      <c r="U353" s="14"/>
      <c r="V353" s="14"/>
      <c r="W353" s="14"/>
      <c r="X353" s="14"/>
      <c r="Y353" s="14"/>
      <c r="Z353" s="14"/>
      <c r="AA353" s="14"/>
      <c r="AB353" s="14"/>
      <c r="AC353" s="14"/>
      <c r="AD353" s="14"/>
      <c r="AE353" s="14"/>
      <c r="AF353" s="14"/>
      <c r="AG353" s="14"/>
      <c r="AH353" s="14"/>
      <c r="AI353" s="14"/>
      <c r="AJ353" s="14"/>
      <c r="AK353" s="14"/>
      <c r="AL353" s="14"/>
      <c r="AM353" s="14"/>
      <c r="AN353" s="14"/>
    </row>
    <row r="354" spans="1:40" ht="12.75" customHeight="1" x14ac:dyDescent="0.2">
      <c r="A354" s="25" t="s">
        <v>1718</v>
      </c>
      <c r="B354" s="29" t="s">
        <v>1719</v>
      </c>
      <c r="C354" s="94" t="s">
        <v>1720</v>
      </c>
      <c r="D354" s="49" t="s">
        <v>1598</v>
      </c>
      <c r="E354" s="47" t="s">
        <v>1721</v>
      </c>
      <c r="F354" s="47" t="s">
        <v>1722</v>
      </c>
      <c r="G354" s="80">
        <v>1888</v>
      </c>
      <c r="H354" s="90" t="s">
        <v>1723</v>
      </c>
      <c r="I354" s="90" t="s">
        <v>1724</v>
      </c>
      <c r="J354" s="47" t="s">
        <v>50</v>
      </c>
      <c r="K354" s="49" t="s">
        <v>34</v>
      </c>
      <c r="L354" s="11">
        <f>HYPERLINK(N354,M354)</f>
        <v>856</v>
      </c>
      <c r="M354" s="2">
        <v>856</v>
      </c>
      <c r="N354" s="72" t="str">
        <f>CONCATENATE("https://obr.org.uk/wp-content/uploads/2022/04/",M354,".jpg")</f>
        <v>https://obr.org.uk/wp-content/uploads/2022/04/856.jpg</v>
      </c>
      <c r="O354" s="49"/>
      <c r="P354" s="46"/>
      <c r="Q354" s="47" t="s">
        <v>1725</v>
      </c>
      <c r="R354" s="14"/>
      <c r="S354" s="15"/>
      <c r="T354" s="15"/>
      <c r="U354" s="15"/>
      <c r="V354" s="15"/>
      <c r="W354" s="14"/>
      <c r="X354" s="14"/>
      <c r="Y354" s="14"/>
      <c r="Z354" s="14"/>
      <c r="AA354" s="14"/>
      <c r="AB354" s="14"/>
      <c r="AC354" s="14"/>
      <c r="AD354" s="14"/>
      <c r="AE354" s="14"/>
      <c r="AF354" s="14"/>
      <c r="AG354" s="14"/>
      <c r="AH354" s="14"/>
      <c r="AI354" s="14"/>
      <c r="AJ354" s="14"/>
      <c r="AK354" s="14"/>
      <c r="AL354" s="14"/>
      <c r="AM354" s="14"/>
      <c r="AN354" s="14"/>
    </row>
    <row r="355" spans="1:40" ht="12.75" customHeight="1" x14ac:dyDescent="0.25">
      <c r="A355" s="25" t="s">
        <v>1765</v>
      </c>
      <c r="B355" s="29" t="s">
        <v>1719</v>
      </c>
      <c r="C355" s="95" t="s">
        <v>1766</v>
      </c>
      <c r="D355" s="49" t="s">
        <v>1598</v>
      </c>
      <c r="E355" s="47" t="s">
        <v>1721</v>
      </c>
      <c r="F355" s="47" t="s">
        <v>1767</v>
      </c>
      <c r="G355" s="80">
        <v>1923</v>
      </c>
      <c r="H355" s="81">
        <v>1923</v>
      </c>
      <c r="I355" s="90" t="s">
        <v>1768</v>
      </c>
      <c r="J355" s="47" t="s">
        <v>50</v>
      </c>
      <c r="K355" s="49" t="s">
        <v>34</v>
      </c>
      <c r="L355" s="11">
        <f>HYPERLINK(N355,M355)</f>
        <v>866</v>
      </c>
      <c r="M355" s="2">
        <v>866</v>
      </c>
      <c r="N355" s="72" t="str">
        <f>CONCATENATE("https://obr.org.uk/wp-content/uploads/2022/04/",M355,".jpg")</f>
        <v>https://obr.org.uk/wp-content/uploads/2022/04/866.jpg</v>
      </c>
      <c r="O355" s="49"/>
      <c r="P355" s="79"/>
      <c r="Q355" s="79"/>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row>
    <row r="356" spans="1:40" s="55" customFormat="1" ht="12.75" customHeight="1" x14ac:dyDescent="0.2">
      <c r="A356" s="25" t="s">
        <v>1942</v>
      </c>
      <c r="B356" s="29" t="s">
        <v>1719</v>
      </c>
      <c r="C356" s="94" t="s">
        <v>1720</v>
      </c>
      <c r="D356" s="49" t="s">
        <v>1598</v>
      </c>
      <c r="E356" s="47" t="s">
        <v>1721</v>
      </c>
      <c r="F356" s="47" t="s">
        <v>1722</v>
      </c>
      <c r="G356" s="80">
        <v>1888</v>
      </c>
      <c r="H356" s="90" t="s">
        <v>1943</v>
      </c>
      <c r="I356" s="90" t="s">
        <v>1724</v>
      </c>
      <c r="J356" s="47" t="s">
        <v>50</v>
      </c>
      <c r="K356" s="49" t="s">
        <v>34</v>
      </c>
      <c r="L356" s="11">
        <f>HYPERLINK(N356,M356)</f>
        <v>968</v>
      </c>
      <c r="M356" s="2">
        <v>968</v>
      </c>
      <c r="N356" s="72" t="str">
        <f>CONCATENATE("https://obr.org.uk/wp-content/uploads/2022/04/",M356,".jpg")</f>
        <v>https://obr.org.uk/wp-content/uploads/2022/04/968.jpg</v>
      </c>
      <c r="O356" s="49"/>
      <c r="P356" s="47"/>
      <c r="Q356" s="47" t="s">
        <v>1944</v>
      </c>
      <c r="R356" s="14"/>
      <c r="S356" s="14"/>
      <c r="T356" s="14"/>
      <c r="U356" s="14"/>
      <c r="V356" s="14"/>
      <c r="W356" s="14"/>
      <c r="X356" s="14"/>
      <c r="Y356" s="15"/>
      <c r="Z356" s="15"/>
      <c r="AA356" s="15"/>
      <c r="AB356" s="15"/>
      <c r="AC356" s="15"/>
      <c r="AD356" s="15"/>
      <c r="AE356" s="15"/>
      <c r="AF356" s="15"/>
      <c r="AG356" s="15"/>
      <c r="AH356" s="15"/>
      <c r="AI356" s="15"/>
      <c r="AJ356" s="15"/>
      <c r="AK356" s="15"/>
      <c r="AL356" s="15"/>
      <c r="AM356" s="15"/>
      <c r="AN356" s="15"/>
    </row>
    <row r="357" spans="1:40" ht="12.75" customHeight="1" x14ac:dyDescent="0.2">
      <c r="A357" s="25" t="s">
        <v>1945</v>
      </c>
      <c r="B357" s="29" t="s">
        <v>1719</v>
      </c>
      <c r="C357" s="94" t="s">
        <v>1720</v>
      </c>
      <c r="D357" s="49" t="s">
        <v>1598</v>
      </c>
      <c r="E357" s="47" t="s">
        <v>1721</v>
      </c>
      <c r="F357" s="47" t="s">
        <v>1722</v>
      </c>
      <c r="G357" s="80">
        <v>1888</v>
      </c>
      <c r="H357" s="90" t="s">
        <v>1946</v>
      </c>
      <c r="I357" s="90" t="s">
        <v>1724</v>
      </c>
      <c r="J357" s="47" t="s">
        <v>50</v>
      </c>
      <c r="K357" s="49" t="s">
        <v>34</v>
      </c>
      <c r="L357" s="11">
        <f>HYPERLINK(N357,M357)</f>
        <v>969</v>
      </c>
      <c r="M357" s="2">
        <v>969</v>
      </c>
      <c r="N357" s="72" t="str">
        <f>CONCATENATE("https://obr.org.uk/wp-content/uploads/2022/04/",M357,".jpg")</f>
        <v>https://obr.org.uk/wp-content/uploads/2022/04/969.jpg</v>
      </c>
      <c r="O357" s="49"/>
      <c r="P357" s="47"/>
      <c r="Q357" s="47" t="s">
        <v>1947</v>
      </c>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row>
    <row r="358" spans="1:40" ht="12.75" customHeight="1" x14ac:dyDescent="0.2">
      <c r="A358" s="25" t="s">
        <v>1948</v>
      </c>
      <c r="B358" s="29" t="s">
        <v>1719</v>
      </c>
      <c r="C358" s="94" t="s">
        <v>1720</v>
      </c>
      <c r="D358" s="49" t="s">
        <v>1598</v>
      </c>
      <c r="E358" s="47" t="s">
        <v>1721</v>
      </c>
      <c r="F358" s="47" t="s">
        <v>1722</v>
      </c>
      <c r="G358" s="80">
        <v>1888</v>
      </c>
      <c r="H358" s="90" t="s">
        <v>1949</v>
      </c>
      <c r="I358" s="90" t="s">
        <v>1724</v>
      </c>
      <c r="J358" s="47" t="s">
        <v>50</v>
      </c>
      <c r="K358" s="49" t="s">
        <v>34</v>
      </c>
      <c r="L358" s="11">
        <f>HYPERLINK(N358,M358)</f>
        <v>970</v>
      </c>
      <c r="M358" s="2">
        <v>970</v>
      </c>
      <c r="N358" s="72" t="str">
        <f>CONCATENATE("https://obr.org.uk/wp-content/uploads/2022/04/",M358,".jpg")</f>
        <v>https://obr.org.uk/wp-content/uploads/2022/04/970.jpg</v>
      </c>
      <c r="O358" s="49"/>
      <c r="P358" s="47"/>
      <c r="Q358" s="47" t="s">
        <v>1950</v>
      </c>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row>
    <row r="359" spans="1:40" ht="12.75" customHeight="1" x14ac:dyDescent="0.2">
      <c r="A359" s="25" t="s">
        <v>1951</v>
      </c>
      <c r="B359" s="29" t="s">
        <v>1719</v>
      </c>
      <c r="C359" s="94" t="s">
        <v>1720</v>
      </c>
      <c r="D359" s="49" t="s">
        <v>1598</v>
      </c>
      <c r="E359" s="47" t="s">
        <v>1721</v>
      </c>
      <c r="F359" s="47" t="s">
        <v>1722</v>
      </c>
      <c r="G359" s="80">
        <v>1888</v>
      </c>
      <c r="H359" s="90" t="s">
        <v>1952</v>
      </c>
      <c r="I359" s="90" t="s">
        <v>1724</v>
      </c>
      <c r="J359" s="47" t="s">
        <v>50</v>
      </c>
      <c r="K359" s="49" t="s">
        <v>34</v>
      </c>
      <c r="L359" s="11">
        <f>HYPERLINK(N359,M359)</f>
        <v>971</v>
      </c>
      <c r="M359" s="2">
        <v>971</v>
      </c>
      <c r="N359" s="72" t="str">
        <f>CONCATENATE("https://obr.org.uk/wp-content/uploads/2022/04/",M359,".jpg")</f>
        <v>https://obr.org.uk/wp-content/uploads/2022/04/971.jpg</v>
      </c>
      <c r="O359" s="49"/>
      <c r="P359" s="47"/>
      <c r="Q359" s="47" t="s">
        <v>1953</v>
      </c>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row>
    <row r="360" spans="1:40" ht="12.75" customHeight="1" x14ac:dyDescent="0.2">
      <c r="A360" s="25" t="s">
        <v>1954</v>
      </c>
      <c r="B360" s="29" t="s">
        <v>1719</v>
      </c>
      <c r="C360" s="94" t="s">
        <v>1720</v>
      </c>
      <c r="D360" s="49" t="s">
        <v>1598</v>
      </c>
      <c r="E360" s="47" t="s">
        <v>1721</v>
      </c>
      <c r="F360" s="47" t="s">
        <v>1722</v>
      </c>
      <c r="G360" s="80">
        <v>1888</v>
      </c>
      <c r="H360" s="90" t="s">
        <v>1955</v>
      </c>
      <c r="I360" s="90" t="s">
        <v>1724</v>
      </c>
      <c r="J360" s="47" t="s">
        <v>50</v>
      </c>
      <c r="K360" s="49" t="s">
        <v>34</v>
      </c>
      <c r="L360" s="11">
        <f>HYPERLINK(N360,M360)</f>
        <v>972</v>
      </c>
      <c r="M360" s="2">
        <v>972</v>
      </c>
      <c r="N360" s="72" t="str">
        <f>CONCATENATE("https://obr.org.uk/wp-content/uploads/2022/04/",M360,".jpg")</f>
        <v>https://obr.org.uk/wp-content/uploads/2022/04/972.jpg</v>
      </c>
      <c r="O360" s="49"/>
      <c r="P360" s="47"/>
      <c r="Q360" s="47" t="s">
        <v>1956</v>
      </c>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row>
    <row r="361" spans="1:40" ht="12.75" customHeight="1" x14ac:dyDescent="0.2">
      <c r="A361" s="25" t="s">
        <v>1852</v>
      </c>
      <c r="B361" s="29" t="s">
        <v>1836</v>
      </c>
      <c r="C361" s="102" t="s">
        <v>1853</v>
      </c>
      <c r="D361" s="80" t="s">
        <v>1598</v>
      </c>
      <c r="E361" s="79" t="s">
        <v>757</v>
      </c>
      <c r="F361" s="49">
        <v>23</v>
      </c>
      <c r="G361" s="80">
        <v>1897</v>
      </c>
      <c r="H361" s="81" t="s">
        <v>1854</v>
      </c>
      <c r="I361" s="103" t="s">
        <v>1855</v>
      </c>
      <c r="J361" s="80" t="s">
        <v>50</v>
      </c>
      <c r="K361" s="80" t="s">
        <v>34</v>
      </c>
      <c r="L361" s="11">
        <f>HYPERLINK(N361,M361)</f>
        <v>882</v>
      </c>
      <c r="M361" s="2">
        <v>882</v>
      </c>
      <c r="N361" s="72" t="str">
        <f>CONCATENATE("https://obr.org.uk/wp-content/uploads/2022/04/",M361,".jpg")</f>
        <v>https://obr.org.uk/wp-content/uploads/2022/04/882.jpg</v>
      </c>
      <c r="O361" s="80" t="s">
        <v>1856</v>
      </c>
      <c r="P361" s="88"/>
      <c r="Q361" s="48"/>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row>
    <row r="362" spans="1:40" ht="12.75" customHeight="1" x14ac:dyDescent="0.2">
      <c r="A362" s="25" t="s">
        <v>1932</v>
      </c>
      <c r="B362" s="8" t="s">
        <v>1925</v>
      </c>
      <c r="C362" s="102"/>
      <c r="D362" s="49" t="s">
        <v>1598</v>
      </c>
      <c r="E362" s="49" t="s">
        <v>757</v>
      </c>
      <c r="F362" s="49" t="s">
        <v>1933</v>
      </c>
      <c r="G362" s="80">
        <v>1897</v>
      </c>
      <c r="H362" s="81" t="s">
        <v>1934</v>
      </c>
      <c r="I362" s="106" t="s">
        <v>1935</v>
      </c>
      <c r="J362" s="49" t="s">
        <v>50</v>
      </c>
      <c r="K362" s="49" t="s">
        <v>34</v>
      </c>
      <c r="L362" s="11">
        <f>HYPERLINK(N362,M362)</f>
        <v>903</v>
      </c>
      <c r="M362" s="2">
        <v>903</v>
      </c>
      <c r="N362" s="72" t="str">
        <f>CONCATENATE("https://obr.org.uk/wp-content/uploads/2022/04/",M362,".jpg")</f>
        <v>https://obr.org.uk/wp-content/uploads/2022/04/903.jpg</v>
      </c>
      <c r="O362" s="49"/>
      <c r="P362" s="88"/>
      <c r="Q362" s="49"/>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row>
    <row r="363" spans="1:40" ht="12.75" customHeight="1" x14ac:dyDescent="0.2">
      <c r="A363" s="25" t="s">
        <v>1936</v>
      </c>
      <c r="B363" s="8" t="s">
        <v>1925</v>
      </c>
      <c r="C363" s="102"/>
      <c r="D363" s="49" t="s">
        <v>1598</v>
      </c>
      <c r="E363" s="49" t="s">
        <v>757</v>
      </c>
      <c r="F363" s="49" t="s">
        <v>1937</v>
      </c>
      <c r="G363" s="80">
        <v>1896</v>
      </c>
      <c r="H363" s="81" t="s">
        <v>1938</v>
      </c>
      <c r="I363" s="105" t="s">
        <v>1939</v>
      </c>
      <c r="J363" s="49" t="s">
        <v>50</v>
      </c>
      <c r="K363" s="49" t="s">
        <v>34</v>
      </c>
      <c r="L363" s="11">
        <f>HYPERLINK(N363,M363)</f>
        <v>904</v>
      </c>
      <c r="M363" s="2">
        <v>904</v>
      </c>
      <c r="N363" s="72" t="str">
        <f>CONCATENATE("https://obr.org.uk/wp-content/uploads/2022/04/",M363,".jpg")</f>
        <v>https://obr.org.uk/wp-content/uploads/2022/04/904.jpg</v>
      </c>
      <c r="O363" s="49"/>
      <c r="P363" s="88"/>
      <c r="Q363" s="49"/>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row>
    <row r="364" spans="1:40" ht="12.75" customHeight="1" x14ac:dyDescent="0.2">
      <c r="A364" s="25" t="s">
        <v>1940</v>
      </c>
      <c r="B364" s="8" t="s">
        <v>1925</v>
      </c>
      <c r="C364" s="102"/>
      <c r="D364" s="80" t="s">
        <v>1598</v>
      </c>
      <c r="E364" s="80" t="s">
        <v>757</v>
      </c>
      <c r="F364" s="80" t="s">
        <v>1937</v>
      </c>
      <c r="G364" s="80">
        <v>1896</v>
      </c>
      <c r="H364" s="81" t="s">
        <v>1941</v>
      </c>
      <c r="I364" s="105" t="s">
        <v>1939</v>
      </c>
      <c r="J364" s="49" t="s">
        <v>50</v>
      </c>
      <c r="K364" s="49" t="s">
        <v>34</v>
      </c>
      <c r="L364" s="11">
        <f>HYPERLINK(N364,M364)</f>
        <v>905</v>
      </c>
      <c r="M364" s="2">
        <v>905</v>
      </c>
      <c r="N364" s="72" t="str">
        <f>CONCATENATE("https://obr.org.uk/wp-content/uploads/2022/04/",M364,".jpg")</f>
        <v>https://obr.org.uk/wp-content/uploads/2022/04/905.jpg</v>
      </c>
      <c r="O364" s="49"/>
      <c r="P364" s="80"/>
      <c r="Q364" s="80"/>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row>
    <row r="365" spans="1:40" ht="12.75" customHeight="1" x14ac:dyDescent="0.2">
      <c r="A365" s="25" t="s">
        <v>1887</v>
      </c>
      <c r="B365" s="29" t="s">
        <v>1836</v>
      </c>
      <c r="C365" s="102" t="s">
        <v>1888</v>
      </c>
      <c r="D365" s="80" t="s">
        <v>1598</v>
      </c>
      <c r="E365" s="79" t="s">
        <v>1889</v>
      </c>
      <c r="F365" s="80" t="s">
        <v>393</v>
      </c>
      <c r="G365" s="80">
        <v>1884</v>
      </c>
      <c r="H365" s="81">
        <v>1884</v>
      </c>
      <c r="I365" s="103" t="s">
        <v>1890</v>
      </c>
      <c r="J365" s="80" t="s">
        <v>50</v>
      </c>
      <c r="K365" s="80" t="s">
        <v>34</v>
      </c>
      <c r="L365" s="11">
        <f>HYPERLINK(N365,M365)</f>
        <v>890</v>
      </c>
      <c r="M365" s="2">
        <v>890</v>
      </c>
      <c r="N365" s="72" t="str">
        <f>CONCATENATE("https://obr.org.uk/wp-content/uploads/2022/04/",M365,".jpg")</f>
        <v>https://obr.org.uk/wp-content/uploads/2022/04/890.jpg</v>
      </c>
      <c r="O365" s="80"/>
      <c r="P365" s="88"/>
      <c r="Q365" s="10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row>
    <row r="366" spans="1:40" ht="12.75" customHeight="1" x14ac:dyDescent="0.2">
      <c r="A366" s="25" t="s">
        <v>1891</v>
      </c>
      <c r="B366" s="29" t="s">
        <v>1836</v>
      </c>
      <c r="C366" s="102" t="s">
        <v>1892</v>
      </c>
      <c r="D366" s="80" t="s">
        <v>1598</v>
      </c>
      <c r="E366" s="79" t="s">
        <v>1889</v>
      </c>
      <c r="F366" s="80" t="s">
        <v>1893</v>
      </c>
      <c r="G366" s="80">
        <v>1886</v>
      </c>
      <c r="H366" s="81" t="s">
        <v>1894</v>
      </c>
      <c r="I366" s="103" t="s">
        <v>1895</v>
      </c>
      <c r="J366" s="80" t="s">
        <v>50</v>
      </c>
      <c r="K366" s="80" t="s">
        <v>34</v>
      </c>
      <c r="L366" s="11">
        <f>HYPERLINK(N366,M366)</f>
        <v>891</v>
      </c>
      <c r="M366" s="2">
        <v>891</v>
      </c>
      <c r="N366" s="72" t="str">
        <f>CONCATENATE("https://obr.org.uk/wp-content/uploads/2022/04/",M366,".jpg")</f>
        <v>https://obr.org.uk/wp-content/uploads/2022/04/891.jpg</v>
      </c>
      <c r="O366" s="80"/>
      <c r="P366" s="88"/>
      <c r="Q366" s="10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row>
    <row r="367" spans="1:40" ht="12.75" customHeight="1" x14ac:dyDescent="0.2">
      <c r="A367" s="25" t="s">
        <v>1896</v>
      </c>
      <c r="B367" s="29" t="s">
        <v>1836</v>
      </c>
      <c r="C367" s="102" t="s">
        <v>1897</v>
      </c>
      <c r="D367" s="80" t="s">
        <v>1598</v>
      </c>
      <c r="E367" s="79" t="s">
        <v>1889</v>
      </c>
      <c r="F367" s="80">
        <v>24</v>
      </c>
      <c r="G367" s="80">
        <v>1880</v>
      </c>
      <c r="H367" s="81">
        <v>1880</v>
      </c>
      <c r="I367" s="103" t="s">
        <v>1898</v>
      </c>
      <c r="J367" s="80" t="s">
        <v>50</v>
      </c>
      <c r="K367" s="80" t="s">
        <v>34</v>
      </c>
      <c r="L367" s="11">
        <f>HYPERLINK(N367,M367)</f>
        <v>892</v>
      </c>
      <c r="M367" s="2">
        <v>892</v>
      </c>
      <c r="N367" s="72" t="str">
        <f>CONCATENATE("https://obr.org.uk/wp-content/uploads/2022/04/",M367,".jpg")</f>
        <v>https://obr.org.uk/wp-content/uploads/2022/04/892.jpg</v>
      </c>
      <c r="O367" s="80"/>
      <c r="P367" s="88"/>
      <c r="Q367" s="10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row>
    <row r="368" spans="1:40" ht="12.75" customHeight="1" x14ac:dyDescent="0.2">
      <c r="A368" s="25" t="s">
        <v>1899</v>
      </c>
      <c r="B368" s="29" t="s">
        <v>1836</v>
      </c>
      <c r="C368" s="102" t="s">
        <v>1900</v>
      </c>
      <c r="D368" s="80" t="s">
        <v>1598</v>
      </c>
      <c r="E368" s="79" t="s">
        <v>1889</v>
      </c>
      <c r="F368" s="80" t="s">
        <v>1901</v>
      </c>
      <c r="G368" s="80">
        <v>1999</v>
      </c>
      <c r="H368" s="81">
        <v>1999</v>
      </c>
      <c r="I368" s="103" t="s">
        <v>1902</v>
      </c>
      <c r="J368" s="80" t="s">
        <v>50</v>
      </c>
      <c r="K368" s="80" t="s">
        <v>34</v>
      </c>
      <c r="L368" s="11">
        <f>HYPERLINK(N368,M368)</f>
        <v>893</v>
      </c>
      <c r="M368" s="2">
        <v>893</v>
      </c>
      <c r="N368" s="72" t="str">
        <f>CONCATENATE("https://obr.org.uk/wp-content/uploads/2022/04/",M368,".jpg")</f>
        <v>https://obr.org.uk/wp-content/uploads/2022/04/893.jpg</v>
      </c>
      <c r="O368" s="80"/>
      <c r="P368" s="80"/>
      <c r="Q368" s="104"/>
      <c r="R368" s="14"/>
      <c r="S368" s="15"/>
      <c r="T368" s="15"/>
      <c r="U368" s="15"/>
      <c r="V368" s="15"/>
      <c r="W368" s="14"/>
      <c r="X368" s="14"/>
      <c r="Y368" s="14"/>
      <c r="Z368" s="14"/>
      <c r="AA368" s="14"/>
      <c r="AB368" s="14"/>
      <c r="AC368" s="14"/>
      <c r="AD368" s="14"/>
      <c r="AE368" s="14"/>
      <c r="AF368" s="14"/>
      <c r="AG368" s="14"/>
      <c r="AH368" s="14"/>
      <c r="AI368" s="14"/>
      <c r="AJ368" s="14"/>
      <c r="AK368" s="14"/>
      <c r="AL368" s="14"/>
      <c r="AM368" s="14"/>
      <c r="AN368" s="14"/>
    </row>
    <row r="369" spans="1:40" ht="12.75" customHeight="1" x14ac:dyDescent="0.2">
      <c r="A369" s="25" t="s">
        <v>1903</v>
      </c>
      <c r="B369" s="29" t="s">
        <v>1836</v>
      </c>
      <c r="C369" s="102" t="s">
        <v>1904</v>
      </c>
      <c r="D369" s="80" t="s">
        <v>1598</v>
      </c>
      <c r="E369" s="79" t="s">
        <v>1889</v>
      </c>
      <c r="F369" s="80">
        <v>41</v>
      </c>
      <c r="G369" s="80">
        <v>1885</v>
      </c>
      <c r="H369" s="81">
        <v>1885</v>
      </c>
      <c r="I369" s="103" t="s">
        <v>1905</v>
      </c>
      <c r="J369" s="80" t="s">
        <v>50</v>
      </c>
      <c r="K369" s="80" t="s">
        <v>34</v>
      </c>
      <c r="L369" s="11">
        <f>HYPERLINK(N369,M369)</f>
        <v>894</v>
      </c>
      <c r="M369" s="2">
        <v>894</v>
      </c>
      <c r="N369" s="72" t="str">
        <f>CONCATENATE("https://obr.org.uk/wp-content/uploads/2022/04/",M369,".jpg")</f>
        <v>https://obr.org.uk/wp-content/uploads/2022/04/894.jpg</v>
      </c>
      <c r="O369" s="88"/>
      <c r="P369" s="88"/>
      <c r="Q369" s="10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row>
    <row r="370" spans="1:40" ht="12.75" customHeight="1" x14ac:dyDescent="0.2">
      <c r="A370" s="25" t="s">
        <v>1906</v>
      </c>
      <c r="B370" s="29" t="s">
        <v>1836</v>
      </c>
      <c r="C370" s="102" t="s">
        <v>1907</v>
      </c>
      <c r="D370" s="80" t="s">
        <v>1598</v>
      </c>
      <c r="E370" s="79" t="s">
        <v>1889</v>
      </c>
      <c r="F370" s="80" t="s">
        <v>1908</v>
      </c>
      <c r="G370" s="80">
        <v>1884</v>
      </c>
      <c r="H370" s="81">
        <v>1884</v>
      </c>
      <c r="I370" s="103" t="s">
        <v>1861</v>
      </c>
      <c r="J370" s="80" t="s">
        <v>50</v>
      </c>
      <c r="K370" s="80" t="s">
        <v>34</v>
      </c>
      <c r="L370" s="11">
        <f>HYPERLINK(N370,M370)</f>
        <v>895</v>
      </c>
      <c r="M370" s="2">
        <v>895</v>
      </c>
      <c r="N370" s="72" t="str">
        <f>CONCATENATE("https://obr.org.uk/wp-content/uploads/2022/04/",M370,".jpg")</f>
        <v>https://obr.org.uk/wp-content/uploads/2022/04/895.jpg</v>
      </c>
      <c r="O370" s="80"/>
      <c r="P370" s="88"/>
      <c r="Q370" s="10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row>
    <row r="371" spans="1:40" ht="12.75" customHeight="1" x14ac:dyDescent="0.2">
      <c r="A371" s="25" t="s">
        <v>1909</v>
      </c>
      <c r="B371" s="29" t="s">
        <v>1836</v>
      </c>
      <c r="C371" s="102" t="s">
        <v>1910</v>
      </c>
      <c r="D371" s="80" t="s">
        <v>1598</v>
      </c>
      <c r="E371" s="79" t="s">
        <v>1889</v>
      </c>
      <c r="F371" s="80">
        <v>64</v>
      </c>
      <c r="G371" s="80">
        <v>1878</v>
      </c>
      <c r="H371" s="81" t="s">
        <v>1911</v>
      </c>
      <c r="I371" s="103" t="s">
        <v>1905</v>
      </c>
      <c r="J371" s="80" t="s">
        <v>50</v>
      </c>
      <c r="K371" s="80" t="s">
        <v>34</v>
      </c>
      <c r="L371" s="11">
        <f>HYPERLINK(N371,M371)</f>
        <v>896</v>
      </c>
      <c r="M371" s="2">
        <v>896</v>
      </c>
      <c r="N371" s="72" t="str">
        <f>CONCATENATE("https://obr.org.uk/wp-content/uploads/2022/04/",M371,".jpg")</f>
        <v>https://obr.org.uk/wp-content/uploads/2022/04/896.jpg</v>
      </c>
      <c r="O371" s="80"/>
      <c r="P371" s="88"/>
      <c r="Q371" s="10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row>
    <row r="372" spans="1:40" ht="12.75" customHeight="1" x14ac:dyDescent="0.2">
      <c r="A372" s="25" t="s">
        <v>1912</v>
      </c>
      <c r="B372" s="29" t="s">
        <v>1836</v>
      </c>
      <c r="C372" s="102" t="s">
        <v>1913</v>
      </c>
      <c r="D372" s="80" t="s">
        <v>1598</v>
      </c>
      <c r="E372" s="79" t="s">
        <v>1889</v>
      </c>
      <c r="F372" s="80">
        <v>66</v>
      </c>
      <c r="G372" s="80">
        <v>1994</v>
      </c>
      <c r="H372" s="81">
        <v>1994</v>
      </c>
      <c r="I372" s="103" t="s">
        <v>1914</v>
      </c>
      <c r="J372" s="80" t="s">
        <v>50</v>
      </c>
      <c r="K372" s="80" t="s">
        <v>34</v>
      </c>
      <c r="L372" s="11">
        <f>HYPERLINK(N372,M372)</f>
        <v>897</v>
      </c>
      <c r="M372" s="2">
        <v>897</v>
      </c>
      <c r="N372" s="55" t="str">
        <f>CONCATENATE("https://obr.org.uk/wp-content/uploads/2022/04/",M372,".jpg")</f>
        <v>https://obr.org.uk/wp-content/uploads/2022/04/897.jpg</v>
      </c>
      <c r="O372" s="80"/>
      <c r="P372" s="88"/>
      <c r="Q372" s="10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row>
    <row r="373" spans="1:40" ht="12.75" customHeight="1" x14ac:dyDescent="0.2">
      <c r="A373" s="25" t="s">
        <v>1915</v>
      </c>
      <c r="B373" s="29" t="s">
        <v>1836</v>
      </c>
      <c r="C373" s="102" t="s">
        <v>1916</v>
      </c>
      <c r="D373" s="80" t="s">
        <v>1598</v>
      </c>
      <c r="E373" s="79" t="s">
        <v>1889</v>
      </c>
      <c r="F373" s="80">
        <v>70</v>
      </c>
      <c r="G373" s="80">
        <v>1885</v>
      </c>
      <c r="H373" s="81" t="s">
        <v>1917</v>
      </c>
      <c r="I373" s="103" t="s">
        <v>1861</v>
      </c>
      <c r="J373" s="80" t="s">
        <v>50</v>
      </c>
      <c r="K373" s="80" t="s">
        <v>34</v>
      </c>
      <c r="L373" s="11">
        <f>HYPERLINK(N373,M373)</f>
        <v>898</v>
      </c>
      <c r="M373" s="2">
        <v>898</v>
      </c>
      <c r="N373" s="72" t="str">
        <f>CONCATENATE("https://obr.org.uk/wp-content/uploads/2022/04/",M373,".jpg")</f>
        <v>https://obr.org.uk/wp-content/uploads/2022/04/898.jpg</v>
      </c>
      <c r="O373" s="80"/>
      <c r="P373" s="88"/>
      <c r="Q373" s="104"/>
      <c r="R373" s="14"/>
      <c r="S373" s="15"/>
      <c r="T373" s="15"/>
      <c r="U373" s="15"/>
      <c r="V373" s="15"/>
      <c r="W373" s="14"/>
      <c r="X373" s="14"/>
      <c r="Y373" s="14"/>
      <c r="Z373" s="14"/>
      <c r="AA373" s="14"/>
      <c r="AB373" s="14"/>
      <c r="AC373" s="14"/>
      <c r="AD373" s="14"/>
      <c r="AE373" s="14"/>
      <c r="AF373" s="14"/>
      <c r="AG373" s="14"/>
      <c r="AH373" s="14"/>
      <c r="AI373" s="14"/>
      <c r="AJ373" s="14"/>
      <c r="AK373" s="14"/>
      <c r="AL373" s="14"/>
      <c r="AM373" s="14"/>
      <c r="AN373" s="14"/>
    </row>
    <row r="374" spans="1:40" ht="12.75" customHeight="1" x14ac:dyDescent="0.2">
      <c r="A374" s="25" t="s">
        <v>1830</v>
      </c>
      <c r="B374" s="29" t="s">
        <v>1596</v>
      </c>
      <c r="C374" s="80" t="s">
        <v>1831</v>
      </c>
      <c r="D374" s="49" t="s">
        <v>1598</v>
      </c>
      <c r="E374" s="47" t="s">
        <v>1832</v>
      </c>
      <c r="F374" s="79">
        <v>3</v>
      </c>
      <c r="G374" s="80">
        <v>1966</v>
      </c>
      <c r="H374" s="81">
        <v>1966</v>
      </c>
      <c r="I374" s="81" t="s">
        <v>1833</v>
      </c>
      <c r="J374" s="80" t="s">
        <v>1828</v>
      </c>
      <c r="K374" s="80" t="s">
        <v>1828</v>
      </c>
      <c r="L374" s="11">
        <f>HYPERLINK(N374,M374)</f>
        <v>878</v>
      </c>
      <c r="M374" s="2">
        <v>878</v>
      </c>
      <c r="N374" s="72" t="str">
        <f>CONCATENATE("https://obr.org.uk/wp-content/uploads/2022/04/",M374,".jpg")</f>
        <v>https://obr.org.uk/wp-content/uploads/2022/04/878.jpg</v>
      </c>
      <c r="O374" s="49" t="s">
        <v>1834</v>
      </c>
      <c r="P374" s="80"/>
      <c r="Q374" s="80"/>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row>
    <row r="375" spans="1:40" ht="12.75" customHeight="1" x14ac:dyDescent="0.2">
      <c r="A375" s="25" t="s">
        <v>1707</v>
      </c>
      <c r="B375" s="29" t="s">
        <v>1655</v>
      </c>
      <c r="C375" s="91" t="s">
        <v>1708</v>
      </c>
      <c r="D375" s="85" t="s">
        <v>1598</v>
      </c>
      <c r="E375" s="83" t="s">
        <v>1709</v>
      </c>
      <c r="F375" s="92" t="s">
        <v>700</v>
      </c>
      <c r="G375" s="82">
        <v>1995</v>
      </c>
      <c r="H375" s="84">
        <v>1995</v>
      </c>
      <c r="I375" s="89" t="s">
        <v>1710</v>
      </c>
      <c r="J375" s="91" t="s">
        <v>50</v>
      </c>
      <c r="K375" s="85" t="s">
        <v>34</v>
      </c>
      <c r="L375" s="11">
        <f>HYPERLINK(N375,M375)</f>
        <v>854</v>
      </c>
      <c r="M375" s="2">
        <v>854</v>
      </c>
      <c r="N375" s="72" t="str">
        <f>CONCATENATE("https://obr.org.uk/wp-content/uploads/2022/04/",M375,".jpg")</f>
        <v>https://obr.org.uk/wp-content/uploads/2022/04/854.jpg</v>
      </c>
      <c r="O375" s="82"/>
      <c r="P375" s="83"/>
      <c r="Q375" s="83"/>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row>
    <row r="376" spans="1:40" ht="12.75" customHeight="1" x14ac:dyDescent="0.2">
      <c r="A376" s="25" t="s">
        <v>1835</v>
      </c>
      <c r="B376" s="29" t="s">
        <v>1836</v>
      </c>
      <c r="C376" s="102" t="s">
        <v>1837</v>
      </c>
      <c r="D376" s="80" t="s">
        <v>1598</v>
      </c>
      <c r="E376" s="79" t="s">
        <v>1838</v>
      </c>
      <c r="F376" s="49">
        <v>2</v>
      </c>
      <c r="G376" s="80">
        <v>1796</v>
      </c>
      <c r="H376" s="81" t="s">
        <v>1839</v>
      </c>
      <c r="I376" s="103" t="s">
        <v>1840</v>
      </c>
      <c r="J376" s="80" t="s">
        <v>50</v>
      </c>
      <c r="K376" s="80" t="s">
        <v>34</v>
      </c>
      <c r="L376" s="11">
        <f>HYPERLINK(N376,M376)</f>
        <v>879</v>
      </c>
      <c r="M376" s="2">
        <v>879</v>
      </c>
      <c r="N376" s="72" t="str">
        <f>CONCATENATE("https://obr.org.uk/wp-content/uploads/2022/04/",M376,".jpg")</f>
        <v>https://obr.org.uk/wp-content/uploads/2022/04/879.jpg</v>
      </c>
      <c r="O376" s="80" t="s">
        <v>1841</v>
      </c>
      <c r="P376" s="88">
        <v>1052597</v>
      </c>
      <c r="Q376" s="10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row>
    <row r="377" spans="1:40" ht="12.75" customHeight="1" x14ac:dyDescent="0.2">
      <c r="A377" s="25" t="s">
        <v>1842</v>
      </c>
      <c r="B377" s="29" t="s">
        <v>1836</v>
      </c>
      <c r="C377" s="102"/>
      <c r="D377" s="80" t="s">
        <v>1598</v>
      </c>
      <c r="E377" s="79" t="s">
        <v>1838</v>
      </c>
      <c r="F377" s="80" t="s">
        <v>1843</v>
      </c>
      <c r="G377" s="80">
        <v>1868</v>
      </c>
      <c r="H377" s="81">
        <v>1868</v>
      </c>
      <c r="I377" s="103" t="s">
        <v>1844</v>
      </c>
      <c r="J377" s="80" t="s">
        <v>50</v>
      </c>
      <c r="K377" s="80" t="s">
        <v>34</v>
      </c>
      <c r="L377" s="11">
        <f>HYPERLINK(N377,M377)</f>
        <v>880</v>
      </c>
      <c r="M377" s="2">
        <v>880</v>
      </c>
      <c r="N377" s="72" t="str">
        <f>CONCATENATE("https://obr.org.uk/wp-content/uploads/2022/04/",M377,".jpg")</f>
        <v>https://obr.org.uk/wp-content/uploads/2022/04/880.jpg</v>
      </c>
      <c r="O377" s="80" t="s">
        <v>1845</v>
      </c>
      <c r="P377" s="88"/>
      <c r="Q377" s="104" t="s">
        <v>1846</v>
      </c>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row>
    <row r="378" spans="1:40" ht="12.75" customHeight="1" x14ac:dyDescent="0.2">
      <c r="A378" s="25" t="s">
        <v>1847</v>
      </c>
      <c r="B378" s="29" t="s">
        <v>1836</v>
      </c>
      <c r="C378" s="102"/>
      <c r="D378" s="80" t="s">
        <v>1598</v>
      </c>
      <c r="E378" s="79" t="s">
        <v>1838</v>
      </c>
      <c r="F378" s="49">
        <v>13</v>
      </c>
      <c r="G378" s="49" t="s">
        <v>1848</v>
      </c>
      <c r="H378" s="81" t="s">
        <v>1849</v>
      </c>
      <c r="I378" s="103" t="s">
        <v>1850</v>
      </c>
      <c r="J378" s="80"/>
      <c r="K378" s="80"/>
      <c r="L378" s="11">
        <f>HYPERLINK(N378,M378)</f>
        <v>881</v>
      </c>
      <c r="M378" s="2">
        <v>881</v>
      </c>
      <c r="N378" s="72" t="str">
        <f>CONCATENATE("https://obr.org.uk/wp-content/uploads/2022/04/",M378,".jpg")</f>
        <v>https://obr.org.uk/wp-content/uploads/2022/04/881.jpg</v>
      </c>
      <c r="O378" s="80" t="s">
        <v>1851</v>
      </c>
      <c r="P378" s="88"/>
      <c r="Q378" s="48"/>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row>
    <row r="379" spans="1:40" ht="12.75" customHeight="1" x14ac:dyDescent="0.2">
      <c r="A379" s="25" t="s">
        <v>1811</v>
      </c>
      <c r="B379" s="29" t="s">
        <v>1596</v>
      </c>
      <c r="C379" s="79" t="s">
        <v>1812</v>
      </c>
      <c r="D379" s="49" t="s">
        <v>1598</v>
      </c>
      <c r="E379" s="98" t="s">
        <v>1813</v>
      </c>
      <c r="F379" s="79"/>
      <c r="G379" s="80">
        <v>1997</v>
      </c>
      <c r="H379" s="81">
        <v>1997</v>
      </c>
      <c r="I379" s="99" t="s">
        <v>1814</v>
      </c>
      <c r="J379" s="98" t="s">
        <v>34</v>
      </c>
      <c r="K379" s="100" t="s">
        <v>34</v>
      </c>
      <c r="L379" s="11">
        <f>HYPERLINK(N379,M379)</f>
        <v>875</v>
      </c>
      <c r="M379" s="2">
        <v>875</v>
      </c>
      <c r="N379" s="72" t="str">
        <f>CONCATENATE("https://obr.org.uk/wp-content/uploads/2022/04/",M379,".jpg")</f>
        <v>https://obr.org.uk/wp-content/uploads/2022/04/875.jpg</v>
      </c>
      <c r="O379" s="49"/>
      <c r="P379" s="79"/>
      <c r="Q379" s="79"/>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row>
    <row r="380" spans="1:40" ht="12.75" customHeight="1" x14ac:dyDescent="0.2">
      <c r="A380" s="25" t="s">
        <v>1957</v>
      </c>
      <c r="B380" s="26" t="s">
        <v>1596</v>
      </c>
      <c r="C380" s="87" t="s">
        <v>1958</v>
      </c>
      <c r="D380" s="80" t="s">
        <v>1959</v>
      </c>
      <c r="E380" s="79" t="s">
        <v>1960</v>
      </c>
      <c r="F380" s="79" t="s">
        <v>1961</v>
      </c>
      <c r="G380" s="80">
        <v>1995</v>
      </c>
      <c r="H380" s="81">
        <v>1995</v>
      </c>
      <c r="I380" s="81" t="s">
        <v>1962</v>
      </c>
      <c r="J380" s="79" t="s">
        <v>50</v>
      </c>
      <c r="K380" s="80" t="s">
        <v>34</v>
      </c>
      <c r="L380" s="11">
        <f>HYPERLINK(N380,M380)</f>
        <v>835</v>
      </c>
      <c r="M380" s="2">
        <v>835</v>
      </c>
      <c r="N380" s="72" t="str">
        <f>CONCATENATE("https://obr.org.uk/wp-content/uploads/2022/04/",M380,".jpg")</f>
        <v>https://obr.org.uk/wp-content/uploads/2022/04/835.jpg</v>
      </c>
      <c r="O380" s="49"/>
      <c r="P380" s="46"/>
      <c r="Q380" s="79"/>
      <c r="R380" s="14"/>
      <c r="S380" s="20"/>
      <c r="T380" s="20"/>
      <c r="U380" s="14"/>
      <c r="V380" s="14"/>
      <c r="W380" s="14"/>
      <c r="X380" s="14"/>
      <c r="Y380" s="14"/>
      <c r="Z380" s="14"/>
      <c r="AA380" s="14"/>
      <c r="AB380" s="14"/>
      <c r="AC380" s="14"/>
      <c r="AD380" s="14"/>
      <c r="AE380" s="14"/>
      <c r="AF380" s="14"/>
      <c r="AG380" s="14"/>
      <c r="AH380" s="14"/>
      <c r="AI380" s="14"/>
      <c r="AJ380" s="14"/>
      <c r="AK380" s="14"/>
      <c r="AL380" s="14"/>
      <c r="AM380" s="14"/>
      <c r="AN380" s="14"/>
    </row>
    <row r="381" spans="1:40" ht="12.75" customHeight="1" x14ac:dyDescent="0.2">
      <c r="A381" s="25" t="s">
        <v>1970</v>
      </c>
      <c r="B381" s="29" t="s">
        <v>1836</v>
      </c>
      <c r="C381" s="102"/>
      <c r="D381" s="80" t="s">
        <v>1959</v>
      </c>
      <c r="E381" s="79" t="s">
        <v>1889</v>
      </c>
      <c r="F381" s="80">
        <v>75</v>
      </c>
      <c r="G381" s="80">
        <v>1880</v>
      </c>
      <c r="H381" s="81">
        <v>1880</v>
      </c>
      <c r="I381" s="103" t="s">
        <v>1971</v>
      </c>
      <c r="J381" s="80" t="s">
        <v>50</v>
      </c>
      <c r="K381" s="80" t="s">
        <v>34</v>
      </c>
      <c r="L381" s="11">
        <f>HYPERLINK(N381,M381)</f>
        <v>899</v>
      </c>
      <c r="M381" s="2">
        <v>899</v>
      </c>
      <c r="N381" s="72" t="str">
        <f>CONCATENATE("https://obr.org.uk/wp-content/uploads/2022/04/",M381,".jpg")</f>
        <v>https://obr.org.uk/wp-content/uploads/2022/04/899.jpg</v>
      </c>
      <c r="O381" s="80"/>
      <c r="P381" s="88"/>
      <c r="Q381" s="10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row>
    <row r="382" spans="1:40" ht="12.75" customHeight="1" x14ac:dyDescent="0.2">
      <c r="A382" s="25" t="s">
        <v>1963</v>
      </c>
      <c r="B382" s="29" t="s">
        <v>1836</v>
      </c>
      <c r="C382" s="102" t="s">
        <v>1964</v>
      </c>
      <c r="D382" s="80" t="s">
        <v>1959</v>
      </c>
      <c r="E382" s="79" t="s">
        <v>1965</v>
      </c>
      <c r="F382" s="80" t="s">
        <v>1966</v>
      </c>
      <c r="G382" s="80">
        <v>1868</v>
      </c>
      <c r="H382" s="81" t="s">
        <v>1967</v>
      </c>
      <c r="I382" s="103" t="s">
        <v>1968</v>
      </c>
      <c r="J382" s="80" t="s">
        <v>50</v>
      </c>
      <c r="K382" s="80" t="s">
        <v>34</v>
      </c>
      <c r="L382" s="11">
        <f>HYPERLINK(N382,M382)</f>
        <v>883</v>
      </c>
      <c r="M382" s="2">
        <v>883</v>
      </c>
      <c r="N382" s="72" t="str">
        <f>CONCATENATE("https://obr.org.uk/wp-content/uploads/2022/04/",M382,".jpg")</f>
        <v>https://obr.org.uk/wp-content/uploads/2022/04/883.jpg</v>
      </c>
      <c r="O382" s="80" t="s">
        <v>1969</v>
      </c>
      <c r="P382" s="80"/>
      <c r="Q382" s="10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row>
    <row r="383" spans="1:40" ht="12.75" customHeight="1" x14ac:dyDescent="0.2">
      <c r="A383" s="7" t="s">
        <v>1972</v>
      </c>
      <c r="B383" s="7" t="s">
        <v>696</v>
      </c>
      <c r="C383" s="32" t="s">
        <v>1973</v>
      </c>
      <c r="D383" s="31" t="s">
        <v>1974</v>
      </c>
      <c r="E383" s="32" t="s">
        <v>1975</v>
      </c>
      <c r="F383" s="32" t="s">
        <v>1976</v>
      </c>
      <c r="G383" s="75">
        <v>1762</v>
      </c>
      <c r="H383" s="76">
        <v>1762</v>
      </c>
      <c r="I383" s="32" t="s">
        <v>1977</v>
      </c>
      <c r="J383" s="32" t="s">
        <v>1625</v>
      </c>
      <c r="K383" s="31" t="s">
        <v>34</v>
      </c>
      <c r="L383" s="11">
        <f>HYPERLINK(N383,M383)</f>
        <v>335</v>
      </c>
      <c r="M383" s="2">
        <v>335</v>
      </c>
      <c r="N383" s="72" t="str">
        <f>CONCATENATE("https://obr.org.uk/wp-content/uploads/2022/04/",M383,".jpg")</f>
        <v>https://obr.org.uk/wp-content/uploads/2022/04/335.jpg</v>
      </c>
      <c r="O383" s="75"/>
      <c r="P383" s="13" t="s">
        <v>1978</v>
      </c>
      <c r="Q383" s="10"/>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row>
    <row r="384" spans="1:40" ht="12.75" customHeight="1" x14ac:dyDescent="0.2">
      <c r="A384" s="8" t="s">
        <v>1979</v>
      </c>
      <c r="B384" s="1" t="s">
        <v>691</v>
      </c>
      <c r="C384" s="23" t="s">
        <v>1980</v>
      </c>
      <c r="D384" s="31" t="s">
        <v>1974</v>
      </c>
      <c r="F384" s="10" t="s">
        <v>1981</v>
      </c>
      <c r="G384" s="2">
        <v>1768</v>
      </c>
      <c r="H384" s="40">
        <v>1768</v>
      </c>
      <c r="I384" s="1" t="s">
        <v>1982</v>
      </c>
      <c r="J384" s="1" t="s">
        <v>1239</v>
      </c>
      <c r="L384" s="11"/>
      <c r="P384" s="13" t="s">
        <v>1983</v>
      </c>
      <c r="Q384" s="1" t="s">
        <v>1984</v>
      </c>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row>
    <row r="385" spans="1:40" ht="12.75" customHeight="1" x14ac:dyDescent="0.2">
      <c r="A385" s="7" t="s">
        <v>2010</v>
      </c>
      <c r="B385" s="23" t="s">
        <v>696</v>
      </c>
      <c r="C385" s="48" t="s">
        <v>2011</v>
      </c>
      <c r="D385" s="49" t="s">
        <v>1987</v>
      </c>
      <c r="E385" s="48" t="s">
        <v>919</v>
      </c>
      <c r="F385" s="10">
        <v>1</v>
      </c>
      <c r="G385" s="9">
        <v>1932</v>
      </c>
      <c r="H385" s="10">
        <v>1932</v>
      </c>
      <c r="I385" s="48" t="s">
        <v>2012</v>
      </c>
      <c r="J385" s="9" t="s">
        <v>24</v>
      </c>
      <c r="K385" s="9" t="s">
        <v>34</v>
      </c>
      <c r="L385" s="11">
        <f>HYPERLINK(N385,M385)</f>
        <v>654</v>
      </c>
      <c r="M385" s="2">
        <v>654</v>
      </c>
      <c r="N385" s="72" t="str">
        <f>CONCATENATE("https://obr.org.uk/wp-content/uploads/2022/04/",M385,".jpg")</f>
        <v>https://obr.org.uk/wp-content/uploads/2022/04/654.jpg</v>
      </c>
      <c r="O385" s="9"/>
      <c r="P385" s="49"/>
      <c r="Q385" s="10"/>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row>
    <row r="386" spans="1:40" ht="12.75" customHeight="1" x14ac:dyDescent="0.2">
      <c r="A386" s="8" t="s">
        <v>2040</v>
      </c>
      <c r="B386" s="8" t="s">
        <v>696</v>
      </c>
      <c r="C386" s="1" t="s">
        <v>2041</v>
      </c>
      <c r="D386" s="2" t="s">
        <v>1987</v>
      </c>
      <c r="E386" s="1" t="s">
        <v>2042</v>
      </c>
      <c r="F386" s="1" t="s">
        <v>2043</v>
      </c>
      <c r="G386" s="2">
        <v>1858</v>
      </c>
      <c r="H386" s="1" t="s">
        <v>2044</v>
      </c>
      <c r="I386" s="1" t="s">
        <v>2045</v>
      </c>
      <c r="J386" s="1" t="s">
        <v>50</v>
      </c>
      <c r="K386" s="2" t="s">
        <v>34</v>
      </c>
      <c r="L386" s="11">
        <f>HYPERLINK(N386,M386)</f>
        <v>763</v>
      </c>
      <c r="M386" s="2">
        <v>763</v>
      </c>
      <c r="N386" s="72" t="str">
        <f>CONCATENATE("https://obr.org.uk/wp-content/uploads/2022/04/",M386,".jpg")</f>
        <v>https://obr.org.uk/wp-content/uploads/2022/04/763.jpg</v>
      </c>
      <c r="P386" s="8"/>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row>
    <row r="387" spans="1:40" ht="12.75" customHeight="1" x14ac:dyDescent="0.2">
      <c r="A387" s="8" t="s">
        <v>2046</v>
      </c>
      <c r="B387" s="8" t="s">
        <v>696</v>
      </c>
      <c r="C387" s="1" t="s">
        <v>2047</v>
      </c>
      <c r="D387" s="2" t="s">
        <v>1987</v>
      </c>
      <c r="E387" s="1" t="s">
        <v>2042</v>
      </c>
      <c r="F387" s="1" t="s">
        <v>2048</v>
      </c>
      <c r="G387" s="2">
        <v>1955</v>
      </c>
      <c r="H387" s="1" t="s">
        <v>2049</v>
      </c>
      <c r="I387" s="1" t="s">
        <v>2050</v>
      </c>
      <c r="J387" s="1" t="s">
        <v>141</v>
      </c>
      <c r="K387" s="2" t="s">
        <v>34</v>
      </c>
      <c r="L387" s="11">
        <f>HYPERLINK(N387,M387)</f>
        <v>764</v>
      </c>
      <c r="M387" s="2">
        <v>764</v>
      </c>
      <c r="N387" s="72" t="str">
        <f>CONCATENATE("https://obr.org.uk/wp-content/uploads/2022/04/",M387,".jpg")</f>
        <v>https://obr.org.uk/wp-content/uploads/2022/04/764.jpg</v>
      </c>
      <c r="P387" s="8"/>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row>
    <row r="388" spans="1:40" ht="12.75" customHeight="1" x14ac:dyDescent="0.2">
      <c r="A388" s="8" t="s">
        <v>2051</v>
      </c>
      <c r="B388" s="8" t="s">
        <v>696</v>
      </c>
      <c r="C388" s="1" t="s">
        <v>2052</v>
      </c>
      <c r="D388" s="2" t="s">
        <v>1987</v>
      </c>
      <c r="E388" s="1" t="s">
        <v>2042</v>
      </c>
      <c r="F388" s="1" t="s">
        <v>2053</v>
      </c>
      <c r="G388" s="2">
        <v>1935</v>
      </c>
      <c r="H388" s="1" t="s">
        <v>2054</v>
      </c>
      <c r="I388" s="1" t="s">
        <v>2055</v>
      </c>
      <c r="J388" s="1" t="s">
        <v>50</v>
      </c>
      <c r="K388" s="2" t="s">
        <v>34</v>
      </c>
      <c r="L388" s="11">
        <f>HYPERLINK(N388,M388)</f>
        <v>765</v>
      </c>
      <c r="M388" s="2">
        <v>765</v>
      </c>
      <c r="N388" s="72" t="str">
        <f>CONCATENATE("https://obr.org.uk/wp-content/uploads/2022/04/",M388,".jpg")</f>
        <v>https://obr.org.uk/wp-content/uploads/2022/04/765.jpg</v>
      </c>
      <c r="P388" s="8"/>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row>
    <row r="389" spans="1:40" ht="12.75" customHeight="1" x14ac:dyDescent="0.2">
      <c r="A389" s="8" t="s">
        <v>2056</v>
      </c>
      <c r="B389" s="8" t="s">
        <v>696</v>
      </c>
      <c r="C389" s="1" t="s">
        <v>2057</v>
      </c>
      <c r="D389" s="2" t="s">
        <v>1987</v>
      </c>
      <c r="E389" s="1" t="s">
        <v>2042</v>
      </c>
      <c r="F389" s="1" t="s">
        <v>2058</v>
      </c>
      <c r="G389" s="2">
        <v>1886</v>
      </c>
      <c r="H389" s="1" t="s">
        <v>2059</v>
      </c>
      <c r="I389" s="1" t="s">
        <v>2060</v>
      </c>
      <c r="J389" s="1" t="s">
        <v>50</v>
      </c>
      <c r="K389" s="2" t="s">
        <v>34</v>
      </c>
      <c r="L389" s="11">
        <f>HYPERLINK(N389,M389)</f>
        <v>766</v>
      </c>
      <c r="M389" s="2">
        <v>766</v>
      </c>
      <c r="N389" s="72" t="str">
        <f>CONCATENATE("https://obr.org.uk/wp-content/uploads/2022/04/",M389,".jpg")</f>
        <v>https://obr.org.uk/wp-content/uploads/2022/04/766.jpg</v>
      </c>
      <c r="P389" s="8"/>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row>
    <row r="390" spans="1:40" ht="12.75" customHeight="1" x14ac:dyDescent="0.2">
      <c r="A390" s="8" t="s">
        <v>2031</v>
      </c>
      <c r="B390" s="8" t="s">
        <v>696</v>
      </c>
      <c r="C390" s="1" t="s">
        <v>2032</v>
      </c>
      <c r="D390" s="2" t="s">
        <v>1987</v>
      </c>
      <c r="E390" s="1" t="s">
        <v>1576</v>
      </c>
      <c r="F390" s="1" t="s">
        <v>2033</v>
      </c>
      <c r="G390" s="2">
        <v>1901</v>
      </c>
      <c r="H390" s="1">
        <v>1901</v>
      </c>
      <c r="I390" s="1" t="s">
        <v>2034</v>
      </c>
      <c r="J390" s="1" t="s">
        <v>50</v>
      </c>
      <c r="K390" s="2" t="s">
        <v>34</v>
      </c>
      <c r="L390" s="11">
        <f>HYPERLINK(N390,M390)</f>
        <v>761</v>
      </c>
      <c r="M390" s="2">
        <v>761</v>
      </c>
      <c r="N390" s="72" t="str">
        <f>CONCATENATE("https://obr.org.uk/wp-content/uploads/2022/04/",M390,".jpg")</f>
        <v>https://obr.org.uk/wp-content/uploads/2022/04/761.jpg</v>
      </c>
      <c r="P390" s="8"/>
      <c r="Q390" s="1" t="s">
        <v>2035</v>
      </c>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row>
    <row r="391" spans="1:40" ht="12.75" customHeight="1" x14ac:dyDescent="0.2">
      <c r="A391" s="7" t="s">
        <v>1985</v>
      </c>
      <c r="B391" s="23" t="s">
        <v>696</v>
      </c>
      <c r="C391" s="48" t="s">
        <v>1986</v>
      </c>
      <c r="D391" s="49" t="s">
        <v>1987</v>
      </c>
      <c r="E391" s="48" t="s">
        <v>1988</v>
      </c>
      <c r="F391" s="10" t="s">
        <v>1989</v>
      </c>
      <c r="G391" s="9">
        <v>1937</v>
      </c>
      <c r="H391" s="10" t="s">
        <v>1990</v>
      </c>
      <c r="I391" s="48" t="s">
        <v>1991</v>
      </c>
      <c r="J391" s="9" t="s">
        <v>141</v>
      </c>
      <c r="K391" s="9" t="s">
        <v>34</v>
      </c>
      <c r="L391" s="11">
        <f>HYPERLINK(N391,M391)</f>
        <v>649</v>
      </c>
      <c r="M391" s="2">
        <v>649</v>
      </c>
      <c r="N391" s="72" t="str">
        <f>CONCATENATE("https://obr.org.uk/wp-content/uploads/2022/04/",M391,".jpg")</f>
        <v>https://obr.org.uk/wp-content/uploads/2022/04/649.jpg</v>
      </c>
      <c r="O391" s="9"/>
      <c r="P391" s="49"/>
      <c r="Q391" s="10"/>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row>
    <row r="392" spans="1:40" ht="12.75" customHeight="1" x14ac:dyDescent="0.2">
      <c r="A392" s="7" t="s">
        <v>1992</v>
      </c>
      <c r="B392" s="23" t="s">
        <v>696</v>
      </c>
      <c r="C392" s="48" t="s">
        <v>1993</v>
      </c>
      <c r="D392" s="49" t="s">
        <v>1987</v>
      </c>
      <c r="E392" s="48" t="s">
        <v>1988</v>
      </c>
      <c r="F392" s="10">
        <v>14</v>
      </c>
      <c r="G392" s="9">
        <v>1816</v>
      </c>
      <c r="H392" s="10" t="s">
        <v>1994</v>
      </c>
      <c r="I392" s="48" t="s">
        <v>1995</v>
      </c>
      <c r="J392" s="9" t="s">
        <v>50</v>
      </c>
      <c r="K392" s="9" t="s">
        <v>34</v>
      </c>
      <c r="L392" s="11">
        <f>HYPERLINK(N392,M392)</f>
        <v>650</v>
      </c>
      <c r="M392" s="2">
        <v>650</v>
      </c>
      <c r="N392" s="72" t="str">
        <f>CONCATENATE("https://obr.org.uk/wp-content/uploads/2022/04/",M392,".jpg")</f>
        <v>https://obr.org.uk/wp-content/uploads/2022/04/650.jpg</v>
      </c>
      <c r="O392" s="9"/>
      <c r="P392" s="49"/>
      <c r="Q392" s="10" t="s">
        <v>1996</v>
      </c>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row>
    <row r="393" spans="1:40" ht="12.75" customHeight="1" x14ac:dyDescent="0.2">
      <c r="A393" s="8" t="s">
        <v>2020</v>
      </c>
      <c r="B393" s="1" t="s">
        <v>691</v>
      </c>
      <c r="C393" s="23" t="s">
        <v>2021</v>
      </c>
      <c r="D393" s="2" t="s">
        <v>1987</v>
      </c>
      <c r="E393" s="1" t="s">
        <v>1988</v>
      </c>
      <c r="F393" s="40">
        <v>14</v>
      </c>
      <c r="G393" s="2">
        <v>1816</v>
      </c>
      <c r="H393" s="40">
        <v>1816</v>
      </c>
      <c r="I393" s="1" t="s">
        <v>2022</v>
      </c>
      <c r="J393" s="1" t="s">
        <v>50</v>
      </c>
      <c r="L393" s="11"/>
      <c r="P393" s="13" t="s">
        <v>2023</v>
      </c>
      <c r="Q393" s="1" t="s">
        <v>2024</v>
      </c>
      <c r="R393" s="14"/>
      <c r="S393" s="15"/>
      <c r="T393" s="15"/>
      <c r="U393" s="15"/>
      <c r="V393" s="15"/>
      <c r="W393" s="14"/>
      <c r="X393" s="14"/>
      <c r="Y393" s="14"/>
      <c r="Z393" s="14"/>
      <c r="AA393" s="14"/>
      <c r="AB393" s="14"/>
      <c r="AC393" s="14"/>
      <c r="AD393" s="14"/>
      <c r="AE393" s="14"/>
      <c r="AF393" s="14"/>
      <c r="AG393" s="14"/>
      <c r="AH393" s="14"/>
      <c r="AI393" s="14"/>
      <c r="AJ393" s="14"/>
      <c r="AK393" s="14"/>
      <c r="AL393" s="14"/>
      <c r="AM393" s="14"/>
      <c r="AN393" s="14"/>
    </row>
    <row r="394" spans="1:40" ht="12.75" customHeight="1" x14ac:dyDescent="0.2">
      <c r="A394" s="7" t="s">
        <v>1997</v>
      </c>
      <c r="B394" s="23" t="s">
        <v>696</v>
      </c>
      <c r="C394" s="48" t="s">
        <v>1998</v>
      </c>
      <c r="D394" s="49" t="s">
        <v>1987</v>
      </c>
      <c r="E394" s="48" t="s">
        <v>1999</v>
      </c>
      <c r="F394" s="10" t="s">
        <v>2000</v>
      </c>
      <c r="G394" s="9">
        <v>1891</v>
      </c>
      <c r="H394" s="10" t="s">
        <v>2001</v>
      </c>
      <c r="I394" s="48" t="s">
        <v>2002</v>
      </c>
      <c r="J394" s="9" t="s">
        <v>2003</v>
      </c>
      <c r="K394" s="9" t="s">
        <v>897</v>
      </c>
      <c r="L394" s="11">
        <f>HYPERLINK(N394,M394)</f>
        <v>651</v>
      </c>
      <c r="M394" s="2">
        <v>651</v>
      </c>
      <c r="N394" s="72" t="str">
        <f>CONCATENATE("https://obr.org.uk/wp-content/uploads/2022/04/",M394,".jpg")</f>
        <v>https://obr.org.uk/wp-content/uploads/2022/04/651.jpg</v>
      </c>
      <c r="O394" s="9"/>
      <c r="P394" s="49"/>
      <c r="Q394" s="10"/>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row>
    <row r="395" spans="1:40" ht="12.75" customHeight="1" x14ac:dyDescent="0.2">
      <c r="A395" s="7" t="s">
        <v>2004</v>
      </c>
      <c r="B395" s="23" t="s">
        <v>696</v>
      </c>
      <c r="C395" s="48" t="s">
        <v>1998</v>
      </c>
      <c r="D395" s="49" t="s">
        <v>1987</v>
      </c>
      <c r="E395" s="48" t="s">
        <v>1999</v>
      </c>
      <c r="F395" s="10" t="s">
        <v>2000</v>
      </c>
      <c r="G395" s="9">
        <v>1891</v>
      </c>
      <c r="H395" s="10" t="s">
        <v>2005</v>
      </c>
      <c r="I395" s="48"/>
      <c r="J395" s="9" t="s">
        <v>50</v>
      </c>
      <c r="K395" s="9" t="s">
        <v>897</v>
      </c>
      <c r="L395" s="11">
        <f>HYPERLINK(N395,M395)</f>
        <v>652</v>
      </c>
      <c r="M395" s="2">
        <v>652</v>
      </c>
      <c r="N395" s="72" t="str">
        <f>CONCATENATE("https://obr.org.uk/wp-content/uploads/2022/04/",M395,".jpg")</f>
        <v>https://obr.org.uk/wp-content/uploads/2022/04/652.jpg</v>
      </c>
      <c r="O395" s="9"/>
      <c r="P395" s="49"/>
      <c r="Q395" s="10"/>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row>
    <row r="396" spans="1:40" ht="12.75" customHeight="1" x14ac:dyDescent="0.2">
      <c r="A396" s="7" t="s">
        <v>2006</v>
      </c>
      <c r="B396" s="23" t="s">
        <v>696</v>
      </c>
      <c r="C396" s="48" t="s">
        <v>2007</v>
      </c>
      <c r="D396" s="49" t="s">
        <v>1987</v>
      </c>
      <c r="E396" s="48" t="s">
        <v>1999</v>
      </c>
      <c r="F396" s="10">
        <v>1</v>
      </c>
      <c r="G396" s="9">
        <v>1834</v>
      </c>
      <c r="H396" s="10">
        <v>1834</v>
      </c>
      <c r="I396" s="48" t="s">
        <v>2008</v>
      </c>
      <c r="J396" s="9" t="s">
        <v>50</v>
      </c>
      <c r="K396" s="9" t="s">
        <v>34</v>
      </c>
      <c r="L396" s="11">
        <f>HYPERLINK(N396,M396)</f>
        <v>653</v>
      </c>
      <c r="M396" s="2">
        <v>653</v>
      </c>
      <c r="N396" s="72" t="str">
        <f>CONCATENATE("https://obr.org.uk/wp-content/uploads/2022/04/",M396,".jpg")</f>
        <v>https://obr.org.uk/wp-content/uploads/2022/04/653.jpg</v>
      </c>
      <c r="O396" s="9"/>
      <c r="P396" s="49"/>
      <c r="Q396" s="10" t="s">
        <v>2009</v>
      </c>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row>
    <row r="397" spans="1:40" ht="12.75" customHeight="1" x14ac:dyDescent="0.2">
      <c r="A397" s="8" t="s">
        <v>2013</v>
      </c>
      <c r="B397" s="1" t="s">
        <v>691</v>
      </c>
      <c r="C397" s="23" t="s">
        <v>2014</v>
      </c>
      <c r="D397" s="2" t="s">
        <v>1987</v>
      </c>
      <c r="E397" s="1" t="s">
        <v>1965</v>
      </c>
      <c r="F397" s="40" t="s">
        <v>2015</v>
      </c>
      <c r="G397" s="2">
        <v>1812</v>
      </c>
      <c r="H397" s="40" t="s">
        <v>2016</v>
      </c>
      <c r="I397" s="1" t="s">
        <v>2017</v>
      </c>
      <c r="J397" s="1" t="s">
        <v>24</v>
      </c>
      <c r="L397" s="11"/>
      <c r="P397" s="13" t="s">
        <v>2018</v>
      </c>
      <c r="Q397" s="1" t="s">
        <v>2019</v>
      </c>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row>
    <row r="398" spans="1:40" ht="12.75" customHeight="1" x14ac:dyDescent="0.2">
      <c r="A398" s="8" t="s">
        <v>2036</v>
      </c>
      <c r="B398" s="8" t="s">
        <v>696</v>
      </c>
      <c r="C398" s="1" t="s">
        <v>2037</v>
      </c>
      <c r="D398" s="2" t="s">
        <v>1987</v>
      </c>
      <c r="E398" s="1" t="s">
        <v>1965</v>
      </c>
      <c r="F398" s="1">
        <v>1</v>
      </c>
      <c r="G398" s="2">
        <v>1896</v>
      </c>
      <c r="H398" s="1" t="s">
        <v>2038</v>
      </c>
      <c r="I398" s="1" t="s">
        <v>2039</v>
      </c>
      <c r="J398" s="1" t="s">
        <v>50</v>
      </c>
      <c r="K398" s="2" t="s">
        <v>34</v>
      </c>
      <c r="L398" s="11">
        <f>HYPERLINK(N398,M398)</f>
        <v>762</v>
      </c>
      <c r="M398" s="2">
        <v>762</v>
      </c>
      <c r="N398" s="72" t="str">
        <f>CONCATENATE("https://obr.org.uk/wp-content/uploads/2022/04/",M398,".jpg")</f>
        <v>https://obr.org.uk/wp-content/uploads/2022/04/762.jpg</v>
      </c>
      <c r="P398" s="8"/>
      <c r="R398" s="14"/>
      <c r="S398" s="15"/>
      <c r="T398" s="15"/>
      <c r="U398" s="15"/>
      <c r="V398" s="15"/>
      <c r="W398" s="14"/>
      <c r="X398" s="14"/>
      <c r="Y398" s="14"/>
      <c r="Z398" s="14"/>
      <c r="AA398" s="14"/>
      <c r="AB398" s="14"/>
      <c r="AC398" s="14"/>
      <c r="AD398" s="14"/>
      <c r="AE398" s="14"/>
      <c r="AF398" s="14"/>
      <c r="AG398" s="14"/>
      <c r="AH398" s="14"/>
      <c r="AI398" s="14"/>
      <c r="AJ398" s="14"/>
      <c r="AK398" s="14"/>
      <c r="AL398" s="14"/>
      <c r="AM398" s="14"/>
      <c r="AN398" s="14"/>
    </row>
    <row r="399" spans="1:40" ht="12.75" customHeight="1" x14ac:dyDescent="0.2">
      <c r="A399" s="8" t="s">
        <v>2025</v>
      </c>
      <c r="B399" s="1" t="s">
        <v>691</v>
      </c>
      <c r="C399" s="23" t="s">
        <v>2026</v>
      </c>
      <c r="D399" s="2" t="s">
        <v>1987</v>
      </c>
      <c r="F399" s="40" t="s">
        <v>2027</v>
      </c>
      <c r="G399" s="2">
        <v>1815</v>
      </c>
      <c r="H399" s="40" t="s">
        <v>2028</v>
      </c>
      <c r="I399" s="1" t="s">
        <v>2029</v>
      </c>
      <c r="J399" s="1" t="s">
        <v>141</v>
      </c>
      <c r="L399" s="11"/>
      <c r="P399" s="13" t="s">
        <v>2030</v>
      </c>
      <c r="Q399" s="1" t="s">
        <v>964</v>
      </c>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row>
    <row r="400" spans="1:40" ht="12.75" customHeight="1" x14ac:dyDescent="0.2">
      <c r="A400" s="8" t="s">
        <v>2061</v>
      </c>
      <c r="B400" s="8" t="s">
        <v>696</v>
      </c>
      <c r="C400" s="23" t="s">
        <v>2062</v>
      </c>
      <c r="D400" s="9" t="s">
        <v>2063</v>
      </c>
      <c r="E400" s="8" t="s">
        <v>720</v>
      </c>
      <c r="F400" s="8" t="s">
        <v>2064</v>
      </c>
      <c r="G400" s="9">
        <v>1382</v>
      </c>
      <c r="H400" s="8" t="s">
        <v>2065</v>
      </c>
      <c r="I400" s="8" t="s">
        <v>2066</v>
      </c>
      <c r="J400" s="8" t="s">
        <v>50</v>
      </c>
      <c r="K400" s="9" t="s">
        <v>74</v>
      </c>
      <c r="L400" s="11"/>
      <c r="P400" s="13">
        <v>1368063</v>
      </c>
      <c r="Q400" s="8" t="s">
        <v>2067</v>
      </c>
      <c r="R400" s="14"/>
      <c r="S400" s="15"/>
      <c r="T400" s="15"/>
      <c r="U400" s="14"/>
      <c r="V400" s="14"/>
      <c r="W400" s="14"/>
      <c r="X400" s="14"/>
      <c r="Y400" s="14"/>
      <c r="Z400" s="14"/>
      <c r="AA400" s="14"/>
      <c r="AB400" s="14"/>
      <c r="AC400" s="14"/>
      <c r="AD400" s="14"/>
      <c r="AE400" s="14"/>
      <c r="AF400" s="14"/>
      <c r="AG400" s="14"/>
      <c r="AH400" s="14"/>
      <c r="AI400" s="14"/>
      <c r="AJ400" s="14"/>
      <c r="AK400" s="14"/>
      <c r="AL400" s="14"/>
      <c r="AM400" s="14"/>
      <c r="AN400" s="14"/>
    </row>
    <row r="401" spans="1:40" ht="12.75" customHeight="1" x14ac:dyDescent="0.2">
      <c r="A401" s="8" t="s">
        <v>2068</v>
      </c>
      <c r="B401" s="8" t="s">
        <v>17</v>
      </c>
      <c r="C401" s="8" t="s">
        <v>2069</v>
      </c>
      <c r="D401" s="9" t="s">
        <v>2070</v>
      </c>
      <c r="E401" s="10" t="s">
        <v>2071</v>
      </c>
      <c r="F401" s="10" t="s">
        <v>1543</v>
      </c>
      <c r="G401" s="9">
        <v>1896</v>
      </c>
      <c r="H401" s="10" t="s">
        <v>2072</v>
      </c>
      <c r="I401" s="10" t="s">
        <v>2073</v>
      </c>
      <c r="J401" s="10" t="s">
        <v>2074</v>
      </c>
      <c r="K401" s="9" t="s">
        <v>34</v>
      </c>
      <c r="L401" s="11">
        <f>HYPERLINK(N401,M401)</f>
        <v>1335</v>
      </c>
      <c r="M401" s="2">
        <v>1335</v>
      </c>
      <c r="N401" s="72" t="str">
        <f>CONCATENATE("https://obr.org.uk/wp-content/uploads/2023/01/",M401,".jpg")</f>
        <v>https://obr.org.uk/wp-content/uploads/2023/01/1335.jpg</v>
      </c>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row>
    <row r="402" spans="1:40" ht="12.75" customHeight="1" x14ac:dyDescent="0.2">
      <c r="A402" s="8" t="s">
        <v>2075</v>
      </c>
      <c r="B402" s="8" t="s">
        <v>17</v>
      </c>
      <c r="C402" s="23" t="s">
        <v>2076</v>
      </c>
      <c r="D402" s="9" t="s">
        <v>2070</v>
      </c>
      <c r="E402" s="10" t="s">
        <v>245</v>
      </c>
      <c r="F402" s="10" t="s">
        <v>2077</v>
      </c>
      <c r="G402" s="9">
        <v>1352</v>
      </c>
      <c r="H402" s="10" t="s">
        <v>2078</v>
      </c>
      <c r="I402" s="10" t="s">
        <v>2079</v>
      </c>
      <c r="J402" s="10" t="s">
        <v>2080</v>
      </c>
      <c r="K402" s="9" t="s">
        <v>74</v>
      </c>
      <c r="L402" s="11">
        <f>HYPERLINK(N402,M402)</f>
        <v>1336</v>
      </c>
      <c r="M402" s="2">
        <v>1336</v>
      </c>
      <c r="N402" s="72" t="str">
        <f>CONCATENATE("https://obr.org.uk/wp-content/uploads/2023/01/",M402,".jpg")</f>
        <v>https://obr.org.uk/wp-content/uploads/2023/01/1336.jpg</v>
      </c>
      <c r="P402" s="13" t="s">
        <v>2081</v>
      </c>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row>
    <row r="403" spans="1:40" ht="12.75" customHeight="1" x14ac:dyDescent="0.2">
      <c r="A403" s="8" t="s">
        <v>2082</v>
      </c>
      <c r="B403" s="1" t="s">
        <v>691</v>
      </c>
      <c r="C403" s="23" t="s">
        <v>2083</v>
      </c>
      <c r="D403" s="2" t="s">
        <v>2084</v>
      </c>
      <c r="E403" s="8" t="s">
        <v>2085</v>
      </c>
      <c r="F403" s="8" t="s">
        <v>2086</v>
      </c>
      <c r="G403" s="2">
        <v>1651</v>
      </c>
      <c r="H403" s="40">
        <v>1651</v>
      </c>
      <c r="L403" s="11"/>
      <c r="P403" s="13" t="s">
        <v>2087</v>
      </c>
      <c r="Q403" s="1" t="s">
        <v>964</v>
      </c>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row>
    <row r="404" spans="1:40" ht="12.75" customHeight="1" x14ac:dyDescent="0.2">
      <c r="A404" s="7" t="s">
        <v>2088</v>
      </c>
      <c r="B404" s="23" t="s">
        <v>696</v>
      </c>
      <c r="C404" s="48" t="s">
        <v>2089</v>
      </c>
      <c r="D404" s="49" t="s">
        <v>2090</v>
      </c>
      <c r="E404" s="48" t="s">
        <v>2091</v>
      </c>
      <c r="F404" s="47" t="s">
        <v>2092</v>
      </c>
      <c r="G404" s="9">
        <v>1908</v>
      </c>
      <c r="H404" s="10" t="s">
        <v>2093</v>
      </c>
      <c r="I404" s="48" t="s">
        <v>2094</v>
      </c>
      <c r="J404" s="9" t="s">
        <v>50</v>
      </c>
      <c r="K404" s="9" t="s">
        <v>34</v>
      </c>
      <c r="L404" s="11">
        <f>HYPERLINK(N404,M404)</f>
        <v>642</v>
      </c>
      <c r="M404" s="2">
        <v>642</v>
      </c>
      <c r="N404" s="72" t="str">
        <f>CONCATENATE("https://obr.org.uk/wp-content/uploads/2022/04/",M404,".jpg")</f>
        <v>https://obr.org.uk/wp-content/uploads/2022/04/642.jpg</v>
      </c>
      <c r="O404" s="9"/>
      <c r="P404" s="13" t="s">
        <v>2095</v>
      </c>
      <c r="Q404" s="10"/>
      <c r="R404" s="14"/>
      <c r="S404" s="15"/>
      <c r="T404" s="15"/>
      <c r="U404" s="15"/>
      <c r="V404" s="15"/>
      <c r="W404" s="14"/>
      <c r="X404" s="14"/>
      <c r="Y404" s="14"/>
      <c r="Z404" s="14"/>
      <c r="AA404" s="14"/>
      <c r="AB404" s="14"/>
      <c r="AC404" s="14"/>
      <c r="AD404" s="14"/>
      <c r="AE404" s="14"/>
      <c r="AF404" s="14"/>
      <c r="AG404" s="14"/>
      <c r="AH404" s="14"/>
      <c r="AI404" s="14"/>
      <c r="AJ404" s="14"/>
      <c r="AK404" s="14"/>
      <c r="AL404" s="14"/>
      <c r="AM404" s="14"/>
      <c r="AN404" s="14"/>
    </row>
    <row r="405" spans="1:40" ht="12.75" customHeight="1" x14ac:dyDescent="0.2">
      <c r="A405" s="7" t="s">
        <v>2096</v>
      </c>
      <c r="B405" s="23" t="s">
        <v>696</v>
      </c>
      <c r="C405" s="48" t="s">
        <v>2097</v>
      </c>
      <c r="D405" s="49" t="s">
        <v>2090</v>
      </c>
      <c r="E405" s="48" t="s">
        <v>2098</v>
      </c>
      <c r="F405" s="10">
        <v>86</v>
      </c>
      <c r="G405" s="9">
        <v>1904</v>
      </c>
      <c r="H405" s="10" t="s">
        <v>2099</v>
      </c>
      <c r="I405" s="48" t="s">
        <v>1995</v>
      </c>
      <c r="J405" s="49" t="s">
        <v>50</v>
      </c>
      <c r="K405" s="49" t="s">
        <v>34</v>
      </c>
      <c r="L405" s="11">
        <f>HYPERLINK(N405,M405)</f>
        <v>643</v>
      </c>
      <c r="M405" s="2">
        <v>643</v>
      </c>
      <c r="N405" s="72" t="str">
        <f>CONCATENATE("https://obr.org.uk/wp-content/uploads/2022/04/",M405,".jpg")</f>
        <v>https://obr.org.uk/wp-content/uploads/2022/04/643.jpg</v>
      </c>
      <c r="O405" s="9"/>
      <c r="P405" s="49"/>
      <c r="Q405" s="10"/>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row>
    <row r="406" spans="1:40" ht="12.75" customHeight="1" x14ac:dyDescent="0.2">
      <c r="A406" s="7" t="s">
        <v>2100</v>
      </c>
      <c r="B406" s="7" t="s">
        <v>696</v>
      </c>
      <c r="C406" s="53" t="s">
        <v>2101</v>
      </c>
      <c r="D406" s="31" t="s">
        <v>2102</v>
      </c>
      <c r="E406" s="32" t="s">
        <v>245</v>
      </c>
      <c r="F406" s="32" t="s">
        <v>2103</v>
      </c>
      <c r="G406" s="31">
        <v>1928</v>
      </c>
      <c r="H406" s="32" t="s">
        <v>2104</v>
      </c>
      <c r="I406" s="32"/>
      <c r="J406" s="32"/>
      <c r="K406" s="31" t="s">
        <v>34</v>
      </c>
      <c r="L406" s="11">
        <f>HYPERLINK(N406,M406)</f>
        <v>296</v>
      </c>
      <c r="M406" s="2">
        <v>296</v>
      </c>
      <c r="N406" s="72" t="str">
        <f>CONCATENATE("https://obr.org.uk/wp-content/uploads/2022/04/",M406,".jpg")</f>
        <v>https://obr.org.uk/wp-content/uploads/2022/04/296.jpg</v>
      </c>
      <c r="O406" s="31"/>
      <c r="P406" s="54"/>
      <c r="Q406" s="47" t="s">
        <v>2105</v>
      </c>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row>
    <row r="407" spans="1:40" ht="12.75" customHeight="1" x14ac:dyDescent="0.2">
      <c r="A407" s="7" t="s">
        <v>2106</v>
      </c>
      <c r="B407" s="7" t="s">
        <v>696</v>
      </c>
      <c r="C407" s="53" t="s">
        <v>2107</v>
      </c>
      <c r="D407" s="31" t="s">
        <v>2102</v>
      </c>
      <c r="E407" s="32" t="s">
        <v>245</v>
      </c>
      <c r="F407" s="32" t="s">
        <v>2108</v>
      </c>
      <c r="G407" s="31">
        <v>1841</v>
      </c>
      <c r="H407" s="32">
        <v>1841</v>
      </c>
      <c r="I407" s="32" t="s">
        <v>2109</v>
      </c>
      <c r="J407" s="32" t="s">
        <v>50</v>
      </c>
      <c r="K407" s="31" t="s">
        <v>34</v>
      </c>
      <c r="L407" s="11">
        <f>HYPERLINK(N407,M407)</f>
        <v>297</v>
      </c>
      <c r="M407" s="2">
        <v>297</v>
      </c>
      <c r="N407" s="72" t="str">
        <f>CONCATENATE("https://obr.org.uk/wp-content/uploads/2022/04/",M407,".jpg")</f>
        <v>https://obr.org.uk/wp-content/uploads/2022/04/297.jpg</v>
      </c>
      <c r="O407" s="31"/>
      <c r="P407" s="54"/>
      <c r="Q407" s="46"/>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row>
    <row r="408" spans="1:40" ht="12.75" customHeight="1" x14ac:dyDescent="0.2">
      <c r="A408" s="7" t="s">
        <v>2120</v>
      </c>
      <c r="B408" s="23" t="s">
        <v>17</v>
      </c>
      <c r="C408" s="8" t="s">
        <v>2121</v>
      </c>
      <c r="D408" s="9" t="s">
        <v>2112</v>
      </c>
      <c r="E408" s="8" t="s">
        <v>245</v>
      </c>
      <c r="F408" s="10">
        <v>28</v>
      </c>
      <c r="G408" s="9">
        <v>1868</v>
      </c>
      <c r="H408" s="10">
        <v>1868</v>
      </c>
      <c r="I408" s="8" t="s">
        <v>2122</v>
      </c>
      <c r="J408" s="8" t="s">
        <v>50</v>
      </c>
      <c r="K408" s="9" t="s">
        <v>34</v>
      </c>
      <c r="L408" s="11">
        <f>HYPERLINK(N408,M408)</f>
        <v>589</v>
      </c>
      <c r="M408" s="2">
        <v>589</v>
      </c>
      <c r="N408" s="72" t="str">
        <f>CONCATENATE("https://obr.org.uk/wp-content/uploads/2022/04/",M408,".jpg")</f>
        <v>https://obr.org.uk/wp-content/uploads/2022/04/589.jpg</v>
      </c>
      <c r="O408" s="9"/>
      <c r="P408" s="8"/>
      <c r="Q408" s="10" t="s">
        <v>2123</v>
      </c>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row>
    <row r="409" spans="1:40" ht="12.75" customHeight="1" x14ac:dyDescent="0.2">
      <c r="A409" s="7" t="s">
        <v>2124</v>
      </c>
      <c r="B409" s="23" t="s">
        <v>17</v>
      </c>
      <c r="C409" s="8" t="s">
        <v>2125</v>
      </c>
      <c r="D409" s="9" t="s">
        <v>2112</v>
      </c>
      <c r="E409" s="8" t="s">
        <v>245</v>
      </c>
      <c r="F409" s="10" t="s">
        <v>2126</v>
      </c>
      <c r="G409" s="9">
        <v>1897</v>
      </c>
      <c r="H409" s="10" t="s">
        <v>2127</v>
      </c>
      <c r="I409" s="8" t="s">
        <v>422</v>
      </c>
      <c r="J409" s="8" t="s">
        <v>50</v>
      </c>
      <c r="K409" s="9" t="s">
        <v>34</v>
      </c>
      <c r="L409" s="11">
        <f>HYPERLINK(N409,M409)</f>
        <v>590</v>
      </c>
      <c r="M409" s="2">
        <v>590</v>
      </c>
      <c r="N409" s="72" t="str">
        <f>CONCATENATE("https://obr.org.uk/wp-content/uploads/2022/04/",M409,".jpg")</f>
        <v>https://obr.org.uk/wp-content/uploads/2022/04/590.jpg</v>
      </c>
      <c r="O409" s="9"/>
      <c r="P409" s="8"/>
      <c r="Q409" s="10" t="s">
        <v>2128</v>
      </c>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row>
    <row r="410" spans="1:40" ht="12.75" customHeight="1" x14ac:dyDescent="0.2">
      <c r="A410" s="7" t="s">
        <v>2129</v>
      </c>
      <c r="B410" s="23" t="s">
        <v>17</v>
      </c>
      <c r="C410" s="8" t="s">
        <v>2125</v>
      </c>
      <c r="D410" s="9" t="s">
        <v>2112</v>
      </c>
      <c r="E410" s="8" t="s">
        <v>245</v>
      </c>
      <c r="F410" s="10" t="s">
        <v>2126</v>
      </c>
      <c r="G410" s="9">
        <v>1850</v>
      </c>
      <c r="H410" s="10">
        <v>1850</v>
      </c>
      <c r="I410" s="8" t="s">
        <v>422</v>
      </c>
      <c r="J410" s="8" t="s">
        <v>50</v>
      </c>
      <c r="K410" s="9" t="s">
        <v>34</v>
      </c>
      <c r="L410" s="11">
        <f>HYPERLINK(N410,M410)</f>
        <v>591</v>
      </c>
      <c r="M410" s="2">
        <v>591</v>
      </c>
      <c r="N410" s="72" t="str">
        <f>CONCATENATE("https://obr.org.uk/wp-content/uploads/2022/04/",M410,".jpg")</f>
        <v>https://obr.org.uk/wp-content/uploads/2022/04/591.jpg</v>
      </c>
      <c r="O410" s="9"/>
      <c r="P410" s="8"/>
      <c r="Q410" s="10"/>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row>
    <row r="411" spans="1:40" ht="12.75" customHeight="1" x14ac:dyDescent="0.2">
      <c r="A411" s="7" t="s">
        <v>2130</v>
      </c>
      <c r="B411" s="23" t="s">
        <v>17</v>
      </c>
      <c r="C411" s="8" t="s">
        <v>2125</v>
      </c>
      <c r="D411" s="9" t="s">
        <v>2112</v>
      </c>
      <c r="E411" s="8" t="s">
        <v>245</v>
      </c>
      <c r="F411" s="10" t="s">
        <v>2126</v>
      </c>
      <c r="G411" s="9">
        <v>1850</v>
      </c>
      <c r="H411" s="10" t="s">
        <v>2131</v>
      </c>
      <c r="I411" s="8" t="s">
        <v>2132</v>
      </c>
      <c r="J411" s="8" t="s">
        <v>50</v>
      </c>
      <c r="K411" s="9" t="s">
        <v>74</v>
      </c>
      <c r="L411" s="11">
        <f>HYPERLINK(N411,M411)</f>
        <v>592</v>
      </c>
      <c r="M411" s="2">
        <v>592</v>
      </c>
      <c r="N411" s="72" t="str">
        <f>CONCATENATE("https://obr.org.uk/wp-content/uploads/2022/04/",M411,".jpg")</f>
        <v>https://obr.org.uk/wp-content/uploads/2022/04/592.jpg</v>
      </c>
      <c r="O411" s="9"/>
      <c r="P411" s="8"/>
      <c r="Q411" s="10"/>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row>
    <row r="412" spans="1:40" ht="12.75" customHeight="1" x14ac:dyDescent="0.2">
      <c r="A412" s="7" t="s">
        <v>2133</v>
      </c>
      <c r="B412" s="23" t="s">
        <v>17</v>
      </c>
      <c r="C412" s="8" t="s">
        <v>2134</v>
      </c>
      <c r="D412" s="9" t="s">
        <v>2112</v>
      </c>
      <c r="E412" s="8" t="s">
        <v>245</v>
      </c>
      <c r="F412" s="10">
        <v>8</v>
      </c>
      <c r="G412" s="9">
        <v>1869</v>
      </c>
      <c r="H412" s="10">
        <v>1869</v>
      </c>
      <c r="I412" s="8" t="s">
        <v>2122</v>
      </c>
      <c r="J412" s="8" t="s">
        <v>50</v>
      </c>
      <c r="K412" s="9" t="s">
        <v>34</v>
      </c>
      <c r="L412" s="11">
        <f>HYPERLINK(N412,M412)</f>
        <v>593</v>
      </c>
      <c r="M412" s="2">
        <v>593</v>
      </c>
      <c r="N412" s="72" t="str">
        <f>CONCATENATE("https://obr.org.uk/wp-content/uploads/2022/04/",M412,".jpg")</f>
        <v>https://obr.org.uk/wp-content/uploads/2022/04/593.jpg</v>
      </c>
      <c r="O412" s="9"/>
      <c r="P412" s="8"/>
      <c r="Q412" s="10"/>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row>
    <row r="413" spans="1:40" ht="12.75" customHeight="1" x14ac:dyDescent="0.2">
      <c r="A413" s="7" t="s">
        <v>2135</v>
      </c>
      <c r="B413" s="23" t="s">
        <v>17</v>
      </c>
      <c r="C413" s="8" t="s">
        <v>2134</v>
      </c>
      <c r="D413" s="9" t="s">
        <v>2112</v>
      </c>
      <c r="E413" s="8" t="s">
        <v>245</v>
      </c>
      <c r="F413" s="10">
        <v>6</v>
      </c>
      <c r="G413" s="9">
        <v>1869</v>
      </c>
      <c r="H413" s="10">
        <v>1869</v>
      </c>
      <c r="I413" s="8" t="s">
        <v>2122</v>
      </c>
      <c r="J413" s="8" t="s">
        <v>50</v>
      </c>
      <c r="K413" s="9" t="s">
        <v>34</v>
      </c>
      <c r="L413" s="11">
        <f>HYPERLINK(N413,M413)</f>
        <v>594</v>
      </c>
      <c r="M413" s="2">
        <v>594</v>
      </c>
      <c r="N413" s="72" t="str">
        <f>CONCATENATE("https://obr.org.uk/wp-content/uploads/2022/04/",M413,".jpg")</f>
        <v>https://obr.org.uk/wp-content/uploads/2022/04/594.jpg</v>
      </c>
      <c r="O413" s="9"/>
      <c r="P413" s="8"/>
      <c r="Q413" s="10" t="s">
        <v>2136</v>
      </c>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row>
    <row r="414" spans="1:40" ht="12.75" customHeight="1" x14ac:dyDescent="0.2">
      <c r="A414" s="7" t="s">
        <v>2137</v>
      </c>
      <c r="B414" s="23" t="s">
        <v>17</v>
      </c>
      <c r="C414" s="8" t="s">
        <v>2138</v>
      </c>
      <c r="D414" s="9" t="s">
        <v>2112</v>
      </c>
      <c r="E414" s="8" t="s">
        <v>245</v>
      </c>
      <c r="F414" s="10">
        <v>4</v>
      </c>
      <c r="G414" s="9">
        <v>1869</v>
      </c>
      <c r="H414" s="10">
        <v>1869</v>
      </c>
      <c r="I414" s="8" t="s">
        <v>2122</v>
      </c>
      <c r="J414" s="8" t="s">
        <v>50</v>
      </c>
      <c r="K414" s="9" t="s">
        <v>34</v>
      </c>
      <c r="L414" s="11">
        <f>HYPERLINK(N414,M414)</f>
        <v>595</v>
      </c>
      <c r="M414" s="2">
        <v>595</v>
      </c>
      <c r="N414" s="72" t="str">
        <f>CONCATENATE("https://obr.org.uk/wp-content/uploads/2022/04/",M414,".jpg")</f>
        <v>https://obr.org.uk/wp-content/uploads/2022/04/595.jpg</v>
      </c>
      <c r="O414" s="9"/>
      <c r="P414" s="8"/>
      <c r="Q414" s="10"/>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row>
    <row r="415" spans="1:40" ht="12.75" customHeight="1" x14ac:dyDescent="0.2">
      <c r="A415" s="7" t="s">
        <v>2139</v>
      </c>
      <c r="B415" s="23" t="s">
        <v>17</v>
      </c>
      <c r="C415" s="8" t="s">
        <v>2138</v>
      </c>
      <c r="D415" s="9" t="s">
        <v>2112</v>
      </c>
      <c r="E415" s="8" t="s">
        <v>245</v>
      </c>
      <c r="F415" s="10">
        <v>1</v>
      </c>
      <c r="G415" s="9">
        <v>1989</v>
      </c>
      <c r="H415" s="10" t="s">
        <v>2140</v>
      </c>
      <c r="I415" s="8" t="s">
        <v>2141</v>
      </c>
      <c r="J415" s="8" t="s">
        <v>50</v>
      </c>
      <c r="K415" s="9" t="s">
        <v>34</v>
      </c>
      <c r="L415" s="11">
        <f>HYPERLINK(N415,M415)</f>
        <v>596</v>
      </c>
      <c r="M415" s="2">
        <v>596</v>
      </c>
      <c r="N415" s="72" t="str">
        <f>CONCATENATE("https://obr.org.uk/wp-content/uploads/2022/04/",M415,".jpg")</f>
        <v>https://obr.org.uk/wp-content/uploads/2022/04/596.jpg</v>
      </c>
      <c r="O415" s="9"/>
      <c r="P415" s="8"/>
      <c r="Q415" s="10" t="s">
        <v>2142</v>
      </c>
      <c r="R415" s="14"/>
      <c r="S415" s="15"/>
      <c r="T415" s="15"/>
      <c r="U415" s="15"/>
      <c r="V415" s="15"/>
      <c r="W415" s="14"/>
      <c r="X415" s="14"/>
      <c r="Y415" s="14"/>
      <c r="Z415" s="14"/>
      <c r="AA415" s="14"/>
      <c r="AB415" s="14"/>
      <c r="AC415" s="14"/>
      <c r="AD415" s="14"/>
      <c r="AE415" s="14"/>
      <c r="AF415" s="14"/>
      <c r="AG415" s="14"/>
      <c r="AH415" s="14"/>
      <c r="AI415" s="14"/>
      <c r="AJ415" s="14"/>
      <c r="AK415" s="14"/>
      <c r="AL415" s="14"/>
      <c r="AM415" s="14"/>
      <c r="AN415" s="14"/>
    </row>
    <row r="416" spans="1:40" ht="12.75" customHeight="1" x14ac:dyDescent="0.2">
      <c r="A416" s="8" t="s">
        <v>2163</v>
      </c>
      <c r="B416" s="23" t="s">
        <v>17</v>
      </c>
      <c r="C416" s="8" t="s">
        <v>2134</v>
      </c>
      <c r="D416" s="9" t="s">
        <v>2112</v>
      </c>
      <c r="E416" s="8" t="s">
        <v>245</v>
      </c>
      <c r="F416" s="10">
        <v>7</v>
      </c>
      <c r="G416" s="9">
        <v>1870</v>
      </c>
      <c r="H416" s="10">
        <v>1870</v>
      </c>
      <c r="I416" s="8" t="s">
        <v>2122</v>
      </c>
      <c r="J416" s="8" t="s">
        <v>50</v>
      </c>
      <c r="K416" s="9" t="s">
        <v>34</v>
      </c>
      <c r="L416" s="11">
        <f>HYPERLINK(N416,M416)</f>
        <v>667</v>
      </c>
      <c r="M416" s="2">
        <v>667</v>
      </c>
      <c r="N416" s="72" t="str">
        <f>CONCATENATE("https://obr.org.uk/wp-content/uploads/2022/04/",M416,".jpg")</f>
        <v>https://obr.org.uk/wp-content/uploads/2022/04/667.jpg</v>
      </c>
      <c r="O416" s="9"/>
      <c r="P416" s="8"/>
      <c r="Q416" s="10" t="s">
        <v>2136</v>
      </c>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row>
    <row r="417" spans="1:40" ht="12.75" customHeight="1" x14ac:dyDescent="0.2">
      <c r="A417" s="8" t="s">
        <v>2171</v>
      </c>
      <c r="B417" s="23" t="s">
        <v>17</v>
      </c>
      <c r="C417" s="8" t="s">
        <v>2172</v>
      </c>
      <c r="D417" s="9" t="s">
        <v>2112</v>
      </c>
      <c r="E417" s="10" t="s">
        <v>245</v>
      </c>
      <c r="F417" s="10">
        <v>34</v>
      </c>
      <c r="G417" s="9">
        <v>1868</v>
      </c>
      <c r="H417" s="10">
        <v>1868</v>
      </c>
      <c r="I417" s="10" t="s">
        <v>2173</v>
      </c>
      <c r="J417" s="10" t="s">
        <v>50</v>
      </c>
      <c r="K417" s="9" t="s">
        <v>34</v>
      </c>
      <c r="L417" s="11">
        <f>HYPERLINK(N417,M417)</f>
        <v>1339</v>
      </c>
      <c r="M417" s="2">
        <v>1339</v>
      </c>
      <c r="N417" s="72" t="str">
        <f>CONCATENATE("https://obr.org.uk/wp-content/uploads/2023/01/",M417,".jpg")</f>
        <v>https://obr.org.uk/wp-content/uploads/2023/01/1339.jpg</v>
      </c>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row>
    <row r="418" spans="1:40" ht="12.75" customHeight="1" x14ac:dyDescent="0.2">
      <c r="A418" s="7" t="s">
        <v>2148</v>
      </c>
      <c r="B418" s="23" t="s">
        <v>17</v>
      </c>
      <c r="C418" s="8" t="s">
        <v>2149</v>
      </c>
      <c r="D418" s="9" t="s">
        <v>2112</v>
      </c>
      <c r="E418" s="8" t="s">
        <v>2150</v>
      </c>
      <c r="F418" s="10" t="s">
        <v>2151</v>
      </c>
      <c r="G418" s="9">
        <v>1958</v>
      </c>
      <c r="H418" s="10" t="s">
        <v>2152</v>
      </c>
      <c r="I418" s="8" t="s">
        <v>422</v>
      </c>
      <c r="J418" s="8" t="s">
        <v>25</v>
      </c>
      <c r="K418" s="9" t="s">
        <v>34</v>
      </c>
      <c r="L418" s="11">
        <f>HYPERLINK(N418,M418)</f>
        <v>598</v>
      </c>
      <c r="M418" s="2">
        <v>598</v>
      </c>
      <c r="N418" s="72" t="str">
        <f>CONCATENATE("https://obr.org.uk/wp-content/uploads/2022/04/",M418,".jpg")</f>
        <v>https://obr.org.uk/wp-content/uploads/2022/04/598.jpg</v>
      </c>
      <c r="O418" s="9"/>
      <c r="P418" s="8"/>
      <c r="Q418" s="10"/>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row>
    <row r="419" spans="1:40" ht="12.75" customHeight="1" x14ac:dyDescent="0.2">
      <c r="A419" s="7" t="s">
        <v>2153</v>
      </c>
      <c r="B419" s="23" t="s">
        <v>17</v>
      </c>
      <c r="C419" s="23" t="s">
        <v>2154</v>
      </c>
      <c r="D419" s="9" t="s">
        <v>2112</v>
      </c>
      <c r="E419" s="8" t="s">
        <v>2155</v>
      </c>
      <c r="F419" s="10" t="s">
        <v>2156</v>
      </c>
      <c r="G419" s="9">
        <v>1853</v>
      </c>
      <c r="H419" s="10">
        <v>1853</v>
      </c>
      <c r="I419" s="8" t="s">
        <v>2157</v>
      </c>
      <c r="J419" s="8" t="s">
        <v>50</v>
      </c>
      <c r="K419" s="9" t="s">
        <v>34</v>
      </c>
      <c r="L419" s="11">
        <f>HYPERLINK(N419,M419)</f>
        <v>599</v>
      </c>
      <c r="M419" s="2">
        <v>599</v>
      </c>
      <c r="N419" s="72" t="str">
        <f>CONCATENATE("https://obr.org.uk/wp-content/uploads/2022/10/",M419,".jpg")</f>
        <v>https://obr.org.uk/wp-content/uploads/2022/10/599.jpg</v>
      </c>
      <c r="O419" s="9"/>
      <c r="P419" s="13" t="s">
        <v>2158</v>
      </c>
      <c r="Q419" s="10" t="s">
        <v>2159</v>
      </c>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row>
    <row r="420" spans="1:40" ht="12.75" customHeight="1" x14ac:dyDescent="0.2">
      <c r="A420" s="7" t="s">
        <v>2160</v>
      </c>
      <c r="B420" s="23" t="s">
        <v>17</v>
      </c>
      <c r="C420" s="23" t="s">
        <v>2154</v>
      </c>
      <c r="D420" s="9" t="s">
        <v>2112</v>
      </c>
      <c r="E420" s="8" t="s">
        <v>2155</v>
      </c>
      <c r="F420" s="10" t="s">
        <v>2156</v>
      </c>
      <c r="G420" s="9">
        <v>1979</v>
      </c>
      <c r="H420" s="10" t="s">
        <v>2161</v>
      </c>
      <c r="I420" s="8" t="s">
        <v>2162</v>
      </c>
      <c r="J420" s="8" t="s">
        <v>25</v>
      </c>
      <c r="K420" s="9" t="s">
        <v>34</v>
      </c>
      <c r="L420" s="11">
        <f>HYPERLINK(N420,M420)</f>
        <v>600</v>
      </c>
      <c r="M420" s="2">
        <v>600</v>
      </c>
      <c r="N420" s="72" t="str">
        <f>CONCATENATE("https://obr.org.uk/wp-content/uploads/2022/04/",M420,".jpg")</f>
        <v>https://obr.org.uk/wp-content/uploads/2022/04/600.jpg</v>
      </c>
      <c r="O420" s="9"/>
      <c r="P420" s="13" t="s">
        <v>2158</v>
      </c>
      <c r="Q420" s="10"/>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row>
    <row r="421" spans="1:40" ht="12.75" customHeight="1" x14ac:dyDescent="0.2">
      <c r="A421" s="7" t="s">
        <v>2110</v>
      </c>
      <c r="B421" s="23" t="s">
        <v>17</v>
      </c>
      <c r="C421" s="8" t="s">
        <v>2111</v>
      </c>
      <c r="D421" s="9" t="s">
        <v>2112</v>
      </c>
      <c r="E421" s="23" t="s">
        <v>2113</v>
      </c>
      <c r="F421" s="10" t="s">
        <v>2114</v>
      </c>
      <c r="G421" s="9">
        <v>1928</v>
      </c>
      <c r="H421" s="10" t="s">
        <v>2115</v>
      </c>
      <c r="I421" s="8" t="s">
        <v>2116</v>
      </c>
      <c r="J421" s="8" t="s">
        <v>50</v>
      </c>
      <c r="K421" s="9" t="s">
        <v>34</v>
      </c>
      <c r="L421" s="11">
        <f>HYPERLINK(N421,M421)</f>
        <v>587</v>
      </c>
      <c r="M421" s="2">
        <v>587</v>
      </c>
      <c r="N421" s="72" t="str">
        <f>CONCATENATE("https://obr.org.uk/wp-content/uploads/2022/04/",M421,".jpg")</f>
        <v>https://obr.org.uk/wp-content/uploads/2022/04/587.jpg</v>
      </c>
      <c r="O421" s="9"/>
      <c r="P421" s="8"/>
      <c r="Q421" s="10"/>
      <c r="R421" s="14"/>
      <c r="S421" s="19"/>
      <c r="T421" s="19"/>
      <c r="U421" s="19"/>
      <c r="V421" s="19"/>
      <c r="W421" s="14"/>
      <c r="X421" s="14"/>
      <c r="Y421" s="14"/>
      <c r="Z421" s="14"/>
      <c r="AA421" s="14"/>
      <c r="AB421" s="14"/>
      <c r="AC421" s="14"/>
      <c r="AD421" s="14"/>
      <c r="AE421" s="14"/>
      <c r="AF421" s="14"/>
      <c r="AG421" s="14"/>
      <c r="AH421" s="14"/>
      <c r="AI421" s="14"/>
      <c r="AJ421" s="14"/>
      <c r="AK421" s="14"/>
      <c r="AL421" s="14"/>
      <c r="AM421" s="14"/>
      <c r="AN421" s="14"/>
    </row>
    <row r="422" spans="1:40" ht="12.75" customHeight="1" x14ac:dyDescent="0.2">
      <c r="A422" s="7" t="s">
        <v>2117</v>
      </c>
      <c r="B422" s="23" t="s">
        <v>17</v>
      </c>
      <c r="C422" s="8" t="s">
        <v>2111</v>
      </c>
      <c r="D422" s="9" t="s">
        <v>2112</v>
      </c>
      <c r="E422" s="23" t="s">
        <v>2113</v>
      </c>
      <c r="F422" s="10" t="s">
        <v>2114</v>
      </c>
      <c r="G422" s="9">
        <v>1928</v>
      </c>
      <c r="H422" s="10" t="s">
        <v>2118</v>
      </c>
      <c r="I422" s="8" t="s">
        <v>2119</v>
      </c>
      <c r="J422" s="8" t="s">
        <v>43</v>
      </c>
      <c r="K422" s="9" t="s">
        <v>34</v>
      </c>
      <c r="L422" s="11">
        <f>HYPERLINK(N422,M422)</f>
        <v>588</v>
      </c>
      <c r="M422" s="2">
        <v>588</v>
      </c>
      <c r="N422" s="72" t="str">
        <f>CONCATENATE("https://obr.org.uk/wp-content/uploads/2022/04/",M422,".jpg")</f>
        <v>https://obr.org.uk/wp-content/uploads/2022/04/588.jpg</v>
      </c>
      <c r="O422" s="9"/>
      <c r="P422" s="8"/>
      <c r="Q422" s="10"/>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row>
    <row r="423" spans="1:40" ht="12.75" customHeight="1" x14ac:dyDescent="0.2">
      <c r="A423" s="8" t="s">
        <v>2164</v>
      </c>
      <c r="B423" s="23" t="s">
        <v>17</v>
      </c>
      <c r="C423" s="109" t="s">
        <v>2165</v>
      </c>
      <c r="D423" s="9" t="s">
        <v>2112</v>
      </c>
      <c r="E423" s="10" t="s">
        <v>757</v>
      </c>
      <c r="F423" s="10" t="s">
        <v>2166</v>
      </c>
      <c r="G423" s="9">
        <v>1685</v>
      </c>
      <c r="H423" s="10" t="s">
        <v>2167</v>
      </c>
      <c r="I423" s="10" t="s">
        <v>2168</v>
      </c>
      <c r="J423" s="10" t="s">
        <v>50</v>
      </c>
      <c r="K423" s="9" t="s">
        <v>34</v>
      </c>
      <c r="L423" s="11">
        <f>HYPERLINK(N423,M423)</f>
        <v>1185</v>
      </c>
      <c r="M423" s="2">
        <v>1185</v>
      </c>
      <c r="N423" s="72" t="str">
        <f>CONCATENATE("https://obr.org.uk/wp-content/uploads/2022/10/",M423,".jpg")</f>
        <v>https://obr.org.uk/wp-content/uploads/2022/10/1185.jpg</v>
      </c>
      <c r="O423" s="9"/>
      <c r="P423" s="13" t="s">
        <v>2169</v>
      </c>
      <c r="Q423" s="23" t="s">
        <v>2170</v>
      </c>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row>
    <row r="424" spans="1:40" ht="12.75" customHeight="1" x14ac:dyDescent="0.2">
      <c r="A424" s="107" t="s">
        <v>2143</v>
      </c>
      <c r="B424" s="108" t="s">
        <v>17</v>
      </c>
      <c r="C424" s="36" t="s">
        <v>2144</v>
      </c>
      <c r="D424" s="51" t="s">
        <v>2112</v>
      </c>
      <c r="E424" s="36" t="s">
        <v>2145</v>
      </c>
      <c r="F424" s="25" t="s">
        <v>2146</v>
      </c>
      <c r="G424" s="51">
        <v>1870</v>
      </c>
      <c r="H424" s="25">
        <v>1870</v>
      </c>
      <c r="I424" s="36" t="s">
        <v>2122</v>
      </c>
      <c r="J424" s="36" t="s">
        <v>50</v>
      </c>
      <c r="K424" s="51" t="s">
        <v>34</v>
      </c>
      <c r="L424" s="11">
        <f>HYPERLINK(N424,M424)</f>
        <v>597</v>
      </c>
      <c r="M424" s="2">
        <v>597</v>
      </c>
      <c r="N424" s="72" t="str">
        <f>CONCATENATE("https://obr.org.uk/wp-content/uploads/2022/04/",M424,".jpg")</f>
        <v>https://obr.org.uk/wp-content/uploads/2022/04/597.jpg</v>
      </c>
      <c r="O424" s="51"/>
      <c r="P424" s="36"/>
      <c r="Q424" s="25" t="s">
        <v>2147</v>
      </c>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row>
    <row r="425" spans="1:40" ht="12.75" customHeight="1" x14ac:dyDescent="0.2">
      <c r="A425" s="25" t="s">
        <v>2174</v>
      </c>
      <c r="B425" s="29" t="s">
        <v>17</v>
      </c>
      <c r="C425" s="23" t="s">
        <v>2175</v>
      </c>
      <c r="D425" s="9" t="s">
        <v>2176</v>
      </c>
      <c r="E425" s="8" t="s">
        <v>2071</v>
      </c>
      <c r="F425" s="10" t="s">
        <v>2177</v>
      </c>
      <c r="G425" s="2">
        <v>1808</v>
      </c>
      <c r="H425" s="1">
        <v>1808</v>
      </c>
      <c r="I425" s="8" t="s">
        <v>49</v>
      </c>
      <c r="J425" s="8" t="s">
        <v>50</v>
      </c>
      <c r="K425" s="9" t="s">
        <v>34</v>
      </c>
      <c r="L425" s="11">
        <f>HYPERLINK(N425,M425)</f>
        <v>1001</v>
      </c>
      <c r="M425" s="2">
        <v>1001</v>
      </c>
      <c r="N425" s="72" t="str">
        <f>CONCATENATE("https://obr.org.uk/wp-content/uploads/2022/04/",M425,".jpg")</f>
        <v>https://obr.org.uk/wp-content/uploads/2022/04/1001.jpg</v>
      </c>
      <c r="P425" s="13" t="s">
        <v>2178</v>
      </c>
      <c r="Q425" s="8" t="s">
        <v>2179</v>
      </c>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row>
    <row r="426" spans="1:40" ht="12.75" customHeight="1" x14ac:dyDescent="0.2">
      <c r="A426" s="8" t="s">
        <v>2193</v>
      </c>
      <c r="B426" s="1" t="s">
        <v>17</v>
      </c>
      <c r="C426" s="23" t="s">
        <v>2194</v>
      </c>
      <c r="D426" s="9" t="s">
        <v>2176</v>
      </c>
      <c r="E426" s="1" t="s">
        <v>2071</v>
      </c>
      <c r="F426" s="1" t="s">
        <v>2195</v>
      </c>
      <c r="G426" s="2">
        <v>1743</v>
      </c>
      <c r="H426" s="1">
        <v>1743</v>
      </c>
      <c r="I426" s="8" t="s">
        <v>1266</v>
      </c>
      <c r="J426" s="8" t="s">
        <v>25</v>
      </c>
      <c r="K426" s="2" t="s">
        <v>132</v>
      </c>
      <c r="L426" s="11">
        <f>HYPERLINK(N426,M426)</f>
        <v>1367</v>
      </c>
      <c r="M426" s="2">
        <v>1367</v>
      </c>
      <c r="N426" s="72" t="str">
        <f>CONCATENATE("https://obr.org.uk/wp-content/uploads/2023/06/",M426,".jpg")</f>
        <v>https://obr.org.uk/wp-content/uploads/2023/06/1367.jpg</v>
      </c>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row>
    <row r="427" spans="1:40" ht="12.75" customHeight="1" x14ac:dyDescent="0.2">
      <c r="A427" s="7" t="s">
        <v>2233</v>
      </c>
      <c r="B427" s="29" t="s">
        <v>17</v>
      </c>
      <c r="C427" s="23" t="s">
        <v>2234</v>
      </c>
      <c r="D427" s="42" t="s">
        <v>2176</v>
      </c>
      <c r="E427" s="35" t="s">
        <v>2071</v>
      </c>
      <c r="F427" s="8" t="s">
        <v>2235</v>
      </c>
      <c r="G427" s="2">
        <v>1767</v>
      </c>
      <c r="H427" s="1" t="s">
        <v>2236</v>
      </c>
      <c r="I427" s="8" t="s">
        <v>1266</v>
      </c>
      <c r="J427" s="55" t="s">
        <v>50</v>
      </c>
      <c r="K427" s="2" t="s">
        <v>34</v>
      </c>
      <c r="L427" s="11">
        <f>HYPERLINK(N427,M427)</f>
        <v>1445</v>
      </c>
      <c r="M427" s="2">
        <v>1445</v>
      </c>
      <c r="N427" s="72" t="str">
        <f>CONCATENATE("https://obr.org.uk/wp-content/uploads/2023/11/",M427,".jpg")</f>
        <v>https://obr.org.uk/wp-content/uploads/2023/11/1445.jpg</v>
      </c>
      <c r="P427" s="13" t="s">
        <v>2237</v>
      </c>
      <c r="Q427" s="8" t="s">
        <v>2238</v>
      </c>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row>
    <row r="428" spans="1:40" ht="12.75" customHeight="1" x14ac:dyDescent="0.2">
      <c r="A428" s="8" t="s">
        <v>2227</v>
      </c>
      <c r="B428" s="8" t="s">
        <v>17</v>
      </c>
      <c r="C428" s="1" t="s">
        <v>2228</v>
      </c>
      <c r="D428" s="9" t="s">
        <v>2176</v>
      </c>
      <c r="E428" s="8" t="s">
        <v>2229</v>
      </c>
      <c r="F428" s="8" t="s">
        <v>2230</v>
      </c>
      <c r="G428" s="2">
        <v>1995</v>
      </c>
      <c r="H428" s="8" t="s">
        <v>2231</v>
      </c>
      <c r="I428" s="8" t="s">
        <v>508</v>
      </c>
      <c r="J428" s="8" t="s">
        <v>2232</v>
      </c>
      <c r="K428" s="2" t="s">
        <v>34</v>
      </c>
      <c r="L428" s="11">
        <f>HYPERLINK(N428,M428)</f>
        <v>1395</v>
      </c>
      <c r="M428" s="2">
        <v>1395</v>
      </c>
      <c r="N428" s="72" t="str">
        <f>CONCATENATE("https://obr.org.uk/wp-content/uploads/2023/11/",M428,".jpg")</f>
        <v>https://obr.org.uk/wp-content/uploads/2023/11/1395.jpg</v>
      </c>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row>
    <row r="429" spans="1:40" ht="12.75" customHeight="1" x14ac:dyDescent="0.2">
      <c r="A429" s="8" t="s">
        <v>2211</v>
      </c>
      <c r="B429" s="8" t="s">
        <v>17</v>
      </c>
      <c r="C429" s="23" t="s">
        <v>2212</v>
      </c>
      <c r="D429" s="9" t="s">
        <v>2176</v>
      </c>
      <c r="E429" s="8" t="s">
        <v>2213</v>
      </c>
      <c r="G429" s="2">
        <v>1685</v>
      </c>
      <c r="H429" s="8" t="s">
        <v>2214</v>
      </c>
      <c r="I429" s="8" t="s">
        <v>2215</v>
      </c>
      <c r="J429" s="8" t="s">
        <v>141</v>
      </c>
      <c r="K429" s="9" t="s">
        <v>34</v>
      </c>
      <c r="L429" s="11">
        <f>HYPERLINK(N429,M429)</f>
        <v>1378</v>
      </c>
      <c r="M429" s="2">
        <v>1378</v>
      </c>
      <c r="N429" s="72" t="str">
        <f>CONCATENATE("https://obr.org.uk/wp-content/uploads/2023/06/",M429,".jpg")</f>
        <v>https://obr.org.uk/wp-content/uploads/2023/06/1378.jpg</v>
      </c>
      <c r="P429" s="110" t="s">
        <v>2216</v>
      </c>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row>
    <row r="430" spans="1:40" ht="12.75" customHeight="1" x14ac:dyDescent="0.2">
      <c r="A430" s="8" t="s">
        <v>2208</v>
      </c>
      <c r="B430" s="8" t="s">
        <v>17</v>
      </c>
      <c r="C430" s="1" t="s">
        <v>2209</v>
      </c>
      <c r="D430" s="9" t="s">
        <v>2176</v>
      </c>
      <c r="E430" s="8" t="s">
        <v>2210</v>
      </c>
      <c r="F430" s="1">
        <v>205</v>
      </c>
      <c r="G430" s="2">
        <v>2008</v>
      </c>
      <c r="H430" s="1">
        <v>2008</v>
      </c>
      <c r="I430" s="8" t="s">
        <v>1039</v>
      </c>
      <c r="J430" s="8" t="s">
        <v>50</v>
      </c>
      <c r="K430" s="9" t="s">
        <v>34</v>
      </c>
      <c r="L430" s="37">
        <f>HYPERLINK(N430,M430)</f>
        <v>1373</v>
      </c>
      <c r="M430" s="2">
        <v>1373</v>
      </c>
      <c r="N430" s="72" t="str">
        <f>CONCATENATE("https://obr.org.uk/wp-content/uploads/2023/06/",M430,".jpg")</f>
        <v>https://obr.org.uk/wp-content/uploads/2023/06/1373.jpg</v>
      </c>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row>
    <row r="431" spans="1:40" ht="12.75" customHeight="1" x14ac:dyDescent="0.2">
      <c r="A431" s="8" t="s">
        <v>2222</v>
      </c>
      <c r="B431" s="8" t="s">
        <v>17</v>
      </c>
      <c r="C431" s="1" t="s">
        <v>2223</v>
      </c>
      <c r="D431" s="9" t="s">
        <v>2176</v>
      </c>
      <c r="E431" s="8" t="s">
        <v>245</v>
      </c>
      <c r="F431" s="8" t="s">
        <v>2224</v>
      </c>
      <c r="G431" s="2">
        <v>1749</v>
      </c>
      <c r="H431" s="8" t="s">
        <v>2225</v>
      </c>
      <c r="I431" s="8" t="s">
        <v>2226</v>
      </c>
      <c r="J431" s="8" t="s">
        <v>50</v>
      </c>
      <c r="K431" s="2" t="s">
        <v>34</v>
      </c>
      <c r="L431" s="37">
        <f>HYPERLINK(N431,M431)</f>
        <v>1394</v>
      </c>
      <c r="M431" s="2">
        <v>1394</v>
      </c>
      <c r="N431" s="72" t="str">
        <f>CONCATENATE("https://obr.org.uk/wp-content/uploads/2023/11/",M431,".jpg")</f>
        <v>https://obr.org.uk/wp-content/uploads/2023/11/1394.jpg</v>
      </c>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row>
    <row r="432" spans="1:40" ht="12.75" customHeight="1" x14ac:dyDescent="0.2">
      <c r="A432" s="7" t="s">
        <v>2239</v>
      </c>
      <c r="B432" s="29" t="s">
        <v>17</v>
      </c>
      <c r="C432" s="1" t="s">
        <v>2240</v>
      </c>
      <c r="D432" s="42" t="s">
        <v>2176</v>
      </c>
      <c r="E432" s="35" t="s">
        <v>245</v>
      </c>
      <c r="F432" s="8" t="s">
        <v>2092</v>
      </c>
      <c r="G432" s="2">
        <v>1997</v>
      </c>
      <c r="H432" s="8" t="s">
        <v>2241</v>
      </c>
      <c r="I432" s="8" t="s">
        <v>579</v>
      </c>
      <c r="J432" s="55" t="s">
        <v>487</v>
      </c>
      <c r="K432" s="9" t="s">
        <v>34</v>
      </c>
      <c r="L432" s="11">
        <f>HYPERLINK(N432,M432)</f>
        <v>1446</v>
      </c>
      <c r="M432" s="2">
        <v>1446</v>
      </c>
      <c r="N432" s="72" t="str">
        <f>CONCATENATE("https://obr.org.uk/wp-content/uploads/2023/11/",M432,".jpg")</f>
        <v>https://obr.org.uk/wp-content/uploads/2023/11/1446.jpg</v>
      </c>
      <c r="R432" s="14"/>
      <c r="S432" s="20"/>
      <c r="T432" s="14"/>
      <c r="U432" s="14"/>
      <c r="V432" s="14"/>
      <c r="W432" s="14"/>
      <c r="X432" s="14"/>
      <c r="Y432" s="14"/>
      <c r="Z432" s="14"/>
      <c r="AA432" s="14"/>
      <c r="AB432" s="14"/>
      <c r="AC432" s="14"/>
      <c r="AD432" s="14"/>
      <c r="AE432" s="14"/>
      <c r="AF432" s="14"/>
      <c r="AG432" s="14"/>
      <c r="AH432" s="14"/>
      <c r="AI432" s="14"/>
      <c r="AJ432" s="14"/>
      <c r="AK432" s="14"/>
      <c r="AL432" s="14"/>
      <c r="AM432" s="14"/>
      <c r="AN432" s="14"/>
    </row>
    <row r="433" spans="1:40" ht="12.75" customHeight="1" x14ac:dyDescent="0.2">
      <c r="A433" s="25" t="s">
        <v>2180</v>
      </c>
      <c r="B433" s="29" t="s">
        <v>17</v>
      </c>
      <c r="C433" s="1" t="s">
        <v>2181</v>
      </c>
      <c r="D433" s="9" t="s">
        <v>2176</v>
      </c>
      <c r="E433" s="8" t="s">
        <v>2182</v>
      </c>
      <c r="F433" s="10" t="s">
        <v>2183</v>
      </c>
      <c r="G433" s="2">
        <v>1895</v>
      </c>
      <c r="H433" s="30" t="s">
        <v>2184</v>
      </c>
      <c r="I433" s="8" t="s">
        <v>49</v>
      </c>
      <c r="J433" s="8" t="s">
        <v>50</v>
      </c>
      <c r="K433" s="9" t="s">
        <v>34</v>
      </c>
      <c r="L433" s="11">
        <f>HYPERLINK(N433,M433)</f>
        <v>1002</v>
      </c>
      <c r="M433" s="2">
        <v>1002</v>
      </c>
      <c r="N433" s="72" t="str">
        <f>CONCATENATE("https://obr.org.uk/wp-content/uploads/2022/04/",M433,".jpg")</f>
        <v>https://obr.org.uk/wp-content/uploads/2022/04/1002.jpg</v>
      </c>
      <c r="P433" s="8"/>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row>
    <row r="434" spans="1:40" ht="12.75" customHeight="1" x14ac:dyDescent="0.2">
      <c r="A434" s="25" t="s">
        <v>2185</v>
      </c>
      <c r="B434" s="29" t="s">
        <v>17</v>
      </c>
      <c r="C434" s="1" t="s">
        <v>2181</v>
      </c>
      <c r="D434" s="9" t="s">
        <v>2176</v>
      </c>
      <c r="E434" s="8" t="s">
        <v>2182</v>
      </c>
      <c r="F434" s="10" t="s">
        <v>2183</v>
      </c>
      <c r="G434" s="2">
        <v>1895</v>
      </c>
      <c r="H434" s="30" t="s">
        <v>2186</v>
      </c>
      <c r="I434" s="8" t="s">
        <v>49</v>
      </c>
      <c r="J434" s="8" t="s">
        <v>50</v>
      </c>
      <c r="K434" s="9" t="s">
        <v>34</v>
      </c>
      <c r="L434" s="11">
        <f>HYPERLINK(N434,M434)</f>
        <v>1003</v>
      </c>
      <c r="M434" s="2">
        <v>1003</v>
      </c>
      <c r="N434" s="72" t="str">
        <f>CONCATENATE("https://obr.org.uk/wp-content/uploads/2022/10/",M434,".jpg")</f>
        <v>https://obr.org.uk/wp-content/uploads/2022/10/1003.jpg</v>
      </c>
      <c r="P434" s="8"/>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row>
    <row r="435" spans="1:40" ht="12.75" customHeight="1" x14ac:dyDescent="0.2">
      <c r="A435" s="25" t="s">
        <v>2187</v>
      </c>
      <c r="B435" s="29" t="s">
        <v>17</v>
      </c>
      <c r="C435" s="1" t="s">
        <v>2181</v>
      </c>
      <c r="D435" s="9" t="s">
        <v>2176</v>
      </c>
      <c r="E435" s="8" t="s">
        <v>2182</v>
      </c>
      <c r="F435" s="10" t="s">
        <v>2183</v>
      </c>
      <c r="G435" s="2">
        <v>1895</v>
      </c>
      <c r="H435" s="30" t="s">
        <v>1848</v>
      </c>
      <c r="I435" s="8" t="s">
        <v>49</v>
      </c>
      <c r="J435" s="8" t="s">
        <v>50</v>
      </c>
      <c r="K435" s="9" t="s">
        <v>34</v>
      </c>
      <c r="L435" s="11">
        <f>HYPERLINK(N435,M435)</f>
        <v>1004</v>
      </c>
      <c r="M435" s="2">
        <v>1004</v>
      </c>
      <c r="N435" s="72" t="str">
        <f>CONCATENATE("https://obr.org.uk/wp-content/uploads/2022/04/",M435,".jpg")</f>
        <v>https://obr.org.uk/wp-content/uploads/2022/04/1004.jpg</v>
      </c>
      <c r="P435" s="8"/>
      <c r="R435" s="58"/>
      <c r="S435" s="14"/>
      <c r="T435" s="14"/>
      <c r="U435" s="14"/>
      <c r="V435" s="14"/>
      <c r="W435" s="14"/>
      <c r="X435" s="14"/>
      <c r="Y435" s="14"/>
      <c r="Z435" s="14"/>
      <c r="AA435" s="14"/>
      <c r="AB435" s="14"/>
      <c r="AC435" s="14"/>
      <c r="AD435" s="14"/>
      <c r="AE435" s="14"/>
      <c r="AF435" s="14"/>
      <c r="AG435" s="14"/>
      <c r="AH435" s="14"/>
      <c r="AI435" s="14"/>
      <c r="AJ435" s="14"/>
      <c r="AK435" s="14"/>
      <c r="AL435" s="14"/>
      <c r="AM435" s="14"/>
      <c r="AN435" s="14"/>
    </row>
    <row r="436" spans="1:40" ht="12.75" customHeight="1" x14ac:dyDescent="0.2">
      <c r="A436" s="25" t="s">
        <v>2188</v>
      </c>
      <c r="B436" s="29" t="s">
        <v>17</v>
      </c>
      <c r="C436" s="1" t="s">
        <v>2181</v>
      </c>
      <c r="D436" s="9" t="s">
        <v>2176</v>
      </c>
      <c r="E436" s="8" t="s">
        <v>2182</v>
      </c>
      <c r="F436" s="10" t="s">
        <v>2183</v>
      </c>
      <c r="G436" s="2">
        <v>1937</v>
      </c>
      <c r="H436" s="8" t="s">
        <v>2189</v>
      </c>
      <c r="I436" s="8" t="s">
        <v>2190</v>
      </c>
      <c r="J436" s="8" t="s">
        <v>50</v>
      </c>
      <c r="K436" s="9" t="s">
        <v>34</v>
      </c>
      <c r="L436" s="11">
        <f>HYPERLINK(N436,M436)</f>
        <v>1005</v>
      </c>
      <c r="M436" s="2">
        <v>1005</v>
      </c>
      <c r="N436" s="72" t="str">
        <f>CONCATENATE("https://obr.org.uk/wp-content/uploads/2022/04/",M436,".jpg")</f>
        <v>https://obr.org.uk/wp-content/uploads/2022/04/1005.jpg</v>
      </c>
      <c r="P436" s="8"/>
      <c r="R436" s="58"/>
      <c r="S436" s="14"/>
      <c r="T436" s="14"/>
      <c r="U436" s="19"/>
      <c r="V436" s="19"/>
      <c r="W436" s="14"/>
      <c r="X436" s="14"/>
      <c r="Y436" s="14"/>
      <c r="Z436" s="14"/>
      <c r="AA436" s="14"/>
      <c r="AB436" s="14"/>
      <c r="AC436" s="14"/>
      <c r="AD436" s="14"/>
      <c r="AE436" s="14"/>
      <c r="AF436" s="14"/>
      <c r="AG436" s="14"/>
      <c r="AH436" s="14"/>
      <c r="AI436" s="14"/>
      <c r="AJ436" s="14"/>
      <c r="AK436" s="14"/>
      <c r="AL436" s="14"/>
      <c r="AM436" s="14"/>
      <c r="AN436" s="14"/>
    </row>
    <row r="437" spans="1:40" ht="12.75" customHeight="1" x14ac:dyDescent="0.2">
      <c r="A437" s="25" t="s">
        <v>2191</v>
      </c>
      <c r="B437" s="29" t="s">
        <v>17</v>
      </c>
      <c r="C437" s="1" t="s">
        <v>2181</v>
      </c>
      <c r="D437" s="9" t="s">
        <v>2176</v>
      </c>
      <c r="E437" s="8" t="s">
        <v>2182</v>
      </c>
      <c r="F437" s="10" t="s">
        <v>2183</v>
      </c>
      <c r="G437" s="2">
        <v>2000</v>
      </c>
      <c r="H437" s="8" t="s">
        <v>2192</v>
      </c>
      <c r="I437" s="8" t="s">
        <v>2190</v>
      </c>
      <c r="J437" s="8" t="s">
        <v>50</v>
      </c>
      <c r="K437" s="9" t="s">
        <v>34</v>
      </c>
      <c r="L437" s="11">
        <f>HYPERLINK(N437,M437)</f>
        <v>1006</v>
      </c>
      <c r="M437" s="2">
        <v>1006</v>
      </c>
      <c r="N437" s="72" t="str">
        <f>CONCATENATE("https://obr.org.uk/wp-content/uploads/2022/04/",M437,".jpg")</f>
        <v>https://obr.org.uk/wp-content/uploads/2022/04/1006.jpg</v>
      </c>
      <c r="P437" s="8"/>
      <c r="R437" s="58"/>
      <c r="S437" s="14"/>
      <c r="T437" s="14"/>
      <c r="U437" s="14"/>
      <c r="V437" s="14"/>
      <c r="W437" s="14"/>
      <c r="X437" s="14"/>
      <c r="Y437" s="14"/>
      <c r="Z437" s="14"/>
      <c r="AA437" s="14"/>
      <c r="AB437" s="14"/>
      <c r="AC437" s="14"/>
      <c r="AD437" s="14"/>
      <c r="AE437" s="14"/>
      <c r="AF437" s="14"/>
      <c r="AG437" s="14"/>
      <c r="AH437" s="14"/>
      <c r="AI437" s="14"/>
      <c r="AJ437" s="14"/>
      <c r="AK437" s="14"/>
      <c r="AL437" s="14"/>
      <c r="AM437" s="14"/>
      <c r="AN437" s="14"/>
    </row>
    <row r="438" spans="1:40" ht="12.75" customHeight="1" x14ac:dyDescent="0.2">
      <c r="A438" s="8" t="s">
        <v>2196</v>
      </c>
      <c r="B438" s="1" t="s">
        <v>17</v>
      </c>
      <c r="C438" s="23" t="s">
        <v>2197</v>
      </c>
      <c r="D438" s="9" t="s">
        <v>2176</v>
      </c>
      <c r="E438" s="1" t="s">
        <v>2182</v>
      </c>
      <c r="F438" s="1" t="s">
        <v>2198</v>
      </c>
      <c r="G438" s="2">
        <v>1727</v>
      </c>
      <c r="H438" s="1" t="s">
        <v>2199</v>
      </c>
      <c r="I438" s="8" t="s">
        <v>49</v>
      </c>
      <c r="J438" s="8" t="s">
        <v>50</v>
      </c>
      <c r="K438" s="2" t="s">
        <v>34</v>
      </c>
      <c r="L438" s="11">
        <f>HYPERLINK(N438,M438)</f>
        <v>1371</v>
      </c>
      <c r="M438" s="2">
        <v>1371</v>
      </c>
      <c r="N438" s="72" t="str">
        <f>CONCATENATE("https://obr.org.uk/wp-content/uploads/2023/06/",M438,".jpg")</f>
        <v>https://obr.org.uk/wp-content/uploads/2023/06/1371.jpg</v>
      </c>
      <c r="P438" s="110" t="s">
        <v>2200</v>
      </c>
      <c r="Q438" s="1" t="s">
        <v>2201</v>
      </c>
      <c r="R438" s="58"/>
      <c r="S438" s="14"/>
      <c r="T438" s="14"/>
      <c r="U438" s="14"/>
      <c r="V438" s="14"/>
      <c r="W438" s="14"/>
      <c r="X438" s="14"/>
      <c r="Y438" s="14"/>
      <c r="Z438" s="14"/>
      <c r="AA438" s="14"/>
      <c r="AB438" s="14"/>
      <c r="AC438" s="14"/>
      <c r="AD438" s="14"/>
      <c r="AE438" s="14"/>
      <c r="AF438" s="14"/>
      <c r="AG438" s="14"/>
      <c r="AH438" s="14"/>
      <c r="AI438" s="14"/>
      <c r="AJ438" s="14"/>
      <c r="AK438" s="14"/>
      <c r="AL438" s="14"/>
      <c r="AM438" s="14"/>
      <c r="AN438" s="14"/>
    </row>
    <row r="439" spans="1:40" ht="12.75" customHeight="1" x14ac:dyDescent="0.2">
      <c r="A439" s="8" t="s">
        <v>2217</v>
      </c>
      <c r="B439" s="8" t="s">
        <v>17</v>
      </c>
      <c r="C439" s="1" t="s">
        <v>2218</v>
      </c>
      <c r="D439" s="9" t="s">
        <v>2176</v>
      </c>
      <c r="E439" s="8" t="s">
        <v>2219</v>
      </c>
      <c r="F439" s="8" t="s">
        <v>1543</v>
      </c>
      <c r="G439" s="2">
        <v>2000</v>
      </c>
      <c r="H439" s="8" t="s">
        <v>2220</v>
      </c>
      <c r="J439" s="8" t="s">
        <v>43</v>
      </c>
      <c r="K439" s="9" t="s">
        <v>34</v>
      </c>
      <c r="L439" s="11">
        <f>HYPERLINK(N439,M439)</f>
        <v>1379</v>
      </c>
      <c r="M439" s="2">
        <v>1379</v>
      </c>
      <c r="N439" s="72" t="str">
        <f>CONCATENATE("https://obr.org.uk/wp-content/uploads/2023/06/",M439,".jpg")</f>
        <v>https://obr.org.uk/wp-content/uploads/2023/06/1379.jpg</v>
      </c>
      <c r="Q439" s="8" t="s">
        <v>2221</v>
      </c>
      <c r="R439" s="58"/>
      <c r="S439" s="14"/>
      <c r="T439" s="14"/>
      <c r="U439" s="14"/>
      <c r="V439" s="14"/>
      <c r="W439" s="14"/>
      <c r="X439" s="14"/>
      <c r="Y439" s="14"/>
      <c r="Z439" s="14"/>
      <c r="AA439" s="14"/>
      <c r="AB439" s="14"/>
      <c r="AC439" s="14"/>
      <c r="AD439" s="14"/>
      <c r="AE439" s="14"/>
      <c r="AF439" s="14"/>
      <c r="AG439" s="14"/>
      <c r="AH439" s="14"/>
      <c r="AI439" s="14"/>
      <c r="AJ439" s="14"/>
      <c r="AK439" s="14"/>
      <c r="AL439" s="14"/>
      <c r="AM439" s="14"/>
      <c r="AN439" s="14"/>
    </row>
    <row r="440" spans="1:40" ht="12.75" customHeight="1" x14ac:dyDescent="0.2">
      <c r="A440" s="8" t="s">
        <v>2202</v>
      </c>
      <c r="B440" s="8" t="s">
        <v>17</v>
      </c>
      <c r="C440" s="23" t="s">
        <v>2203</v>
      </c>
      <c r="D440" s="9" t="s">
        <v>2176</v>
      </c>
      <c r="E440" s="8" t="s">
        <v>2204</v>
      </c>
      <c r="F440" s="8" t="s">
        <v>2205</v>
      </c>
      <c r="G440" s="2">
        <v>1733</v>
      </c>
      <c r="H440" s="8" t="s">
        <v>2206</v>
      </c>
      <c r="I440" s="8" t="s">
        <v>323</v>
      </c>
      <c r="J440" s="8" t="s">
        <v>50</v>
      </c>
      <c r="K440" s="9" t="s">
        <v>34</v>
      </c>
      <c r="L440" s="11">
        <f>HYPERLINK(N440,M440)</f>
        <v>1372</v>
      </c>
      <c r="M440" s="2">
        <v>1372</v>
      </c>
      <c r="N440" s="72" t="str">
        <f>CONCATENATE("https://obr.org.uk/wp-content/uploads/2023/06/",M440,".jpg")</f>
        <v>https://obr.org.uk/wp-content/uploads/2023/06/1372.jpg</v>
      </c>
      <c r="P440" s="110" t="s">
        <v>2207</v>
      </c>
      <c r="R440" s="58"/>
      <c r="S440" s="14"/>
      <c r="T440" s="14"/>
      <c r="U440" s="14"/>
      <c r="V440" s="14"/>
      <c r="W440" s="14"/>
      <c r="X440" s="14"/>
      <c r="Y440" s="14"/>
      <c r="Z440" s="14"/>
      <c r="AA440" s="14"/>
      <c r="AB440" s="14"/>
      <c r="AC440" s="14"/>
      <c r="AD440" s="14"/>
      <c r="AE440" s="14"/>
      <c r="AF440" s="14"/>
      <c r="AG440" s="14"/>
      <c r="AH440" s="14"/>
      <c r="AI440" s="14"/>
      <c r="AJ440" s="14"/>
      <c r="AK440" s="14"/>
      <c r="AL440" s="14"/>
      <c r="AM440" s="14"/>
      <c r="AN440" s="14"/>
    </row>
    <row r="441" spans="1:40" ht="12.75" customHeight="1" x14ac:dyDescent="0.2">
      <c r="A441" s="1" t="s">
        <v>2242</v>
      </c>
      <c r="B441" s="1" t="s">
        <v>2243</v>
      </c>
      <c r="C441" s="1" t="s">
        <v>2244</v>
      </c>
      <c r="D441" s="2" t="s">
        <v>2245</v>
      </c>
      <c r="E441" s="1" t="s">
        <v>2246</v>
      </c>
      <c r="F441" s="1" t="s">
        <v>1422</v>
      </c>
      <c r="G441" s="2">
        <v>1867</v>
      </c>
      <c r="H441" s="1" t="s">
        <v>2247</v>
      </c>
      <c r="I441" s="1" t="s">
        <v>2248</v>
      </c>
      <c r="J441" s="1" t="s">
        <v>24</v>
      </c>
      <c r="K441" s="2" t="s">
        <v>25</v>
      </c>
      <c r="L441" s="11">
        <v>1602</v>
      </c>
      <c r="M441" s="2" t="s">
        <v>2249</v>
      </c>
      <c r="N441" s="1" t="s">
        <v>2250</v>
      </c>
      <c r="O441" s="38" t="s">
        <v>2249</v>
      </c>
      <c r="Q441" s="39" t="s">
        <v>2251</v>
      </c>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row>
    <row r="442" spans="1:40" ht="12.75" customHeight="1" x14ac:dyDescent="0.2">
      <c r="A442" s="1" t="s">
        <v>2252</v>
      </c>
      <c r="B442" s="1" t="s">
        <v>2243</v>
      </c>
      <c r="C442" s="1" t="s">
        <v>2244</v>
      </c>
      <c r="D442" s="2" t="s">
        <v>2245</v>
      </c>
      <c r="E442" s="1" t="s">
        <v>2246</v>
      </c>
      <c r="F442" s="1" t="s">
        <v>1422</v>
      </c>
      <c r="G442" s="2">
        <v>1867</v>
      </c>
      <c r="H442" s="1" t="s">
        <v>2253</v>
      </c>
      <c r="I442" s="1" t="s">
        <v>2254</v>
      </c>
      <c r="J442" s="1" t="s">
        <v>24</v>
      </c>
      <c r="K442" s="2" t="s">
        <v>34</v>
      </c>
      <c r="L442" s="11">
        <v>1603</v>
      </c>
      <c r="M442" s="2" t="s">
        <v>2249</v>
      </c>
      <c r="N442" s="1" t="s">
        <v>2250</v>
      </c>
      <c r="O442" s="38" t="s">
        <v>2249</v>
      </c>
      <c r="P442" s="13" t="s">
        <v>2250</v>
      </c>
      <c r="Q442" s="39"/>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row>
    <row r="443" spans="1:40" ht="12.75" customHeight="1" x14ac:dyDescent="0.2">
      <c r="A443" s="8" t="s">
        <v>2279</v>
      </c>
      <c r="B443" s="8" t="s">
        <v>696</v>
      </c>
      <c r="C443" s="1" t="s">
        <v>2280</v>
      </c>
      <c r="D443" s="2" t="s">
        <v>2257</v>
      </c>
      <c r="E443" s="1" t="s">
        <v>2281</v>
      </c>
      <c r="F443" s="1" t="s">
        <v>2282</v>
      </c>
      <c r="G443" s="2">
        <v>1851</v>
      </c>
      <c r="H443" s="1" t="s">
        <v>2283</v>
      </c>
      <c r="I443" s="1" t="s">
        <v>2284</v>
      </c>
      <c r="J443" s="1" t="s">
        <v>50</v>
      </c>
      <c r="K443" s="2" t="s">
        <v>34</v>
      </c>
      <c r="L443" s="11">
        <f>HYPERLINK(N443,M443)</f>
        <v>793</v>
      </c>
      <c r="M443" s="2">
        <v>793</v>
      </c>
      <c r="N443" s="72" t="str">
        <f>CONCATENATE("https://obr.org.uk/wp-content/uploads/2022/04/",M443,".jpg")</f>
        <v>https://obr.org.uk/wp-content/uploads/2022/04/793.jpg</v>
      </c>
      <c r="P443" s="8"/>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row>
    <row r="444" spans="1:40" ht="12.75" customHeight="1" x14ac:dyDescent="0.2">
      <c r="A444" s="25" t="s">
        <v>2285</v>
      </c>
      <c r="B444" s="8" t="s">
        <v>696</v>
      </c>
      <c r="C444" s="35" t="s">
        <v>2286</v>
      </c>
      <c r="D444" s="34" t="s">
        <v>2257</v>
      </c>
      <c r="E444" s="35" t="s">
        <v>2287</v>
      </c>
      <c r="F444" s="35" t="s">
        <v>2288</v>
      </c>
      <c r="G444" s="9">
        <v>1617</v>
      </c>
      <c r="H444" s="111" t="s">
        <v>2289</v>
      </c>
      <c r="I444" s="35" t="s">
        <v>2290</v>
      </c>
      <c r="J444" s="34" t="s">
        <v>50</v>
      </c>
      <c r="K444" s="34" t="s">
        <v>1089</v>
      </c>
      <c r="L444" s="11">
        <f>HYPERLINK(N444,M444)</f>
        <v>797</v>
      </c>
      <c r="M444" s="2">
        <v>797</v>
      </c>
      <c r="N444" s="72" t="str">
        <f>CONCATENATE("https://obr.org.uk/wp-content/uploads/2022/04/",M444,".jpg")</f>
        <v>https://obr.org.uk/wp-content/uploads/2022/04/797.jpg</v>
      </c>
      <c r="O444" s="9"/>
      <c r="P444" s="112"/>
      <c r="Q444" s="8"/>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row>
    <row r="445" spans="1:40" ht="12.75" customHeight="1" x14ac:dyDescent="0.2">
      <c r="A445" s="25" t="s">
        <v>2301</v>
      </c>
      <c r="B445" s="8" t="s">
        <v>696</v>
      </c>
      <c r="C445" s="35" t="s">
        <v>2302</v>
      </c>
      <c r="D445" s="34" t="s">
        <v>2257</v>
      </c>
      <c r="E445" s="35" t="s">
        <v>2303</v>
      </c>
      <c r="F445" s="35" t="s">
        <v>2304</v>
      </c>
      <c r="G445" s="9">
        <v>1757</v>
      </c>
      <c r="H445" s="111"/>
      <c r="I445" s="35" t="s">
        <v>2305</v>
      </c>
      <c r="J445" s="34" t="s">
        <v>50</v>
      </c>
      <c r="K445" s="34" t="s">
        <v>34</v>
      </c>
      <c r="L445" s="11">
        <f>HYPERLINK(N445,M445)</f>
        <v>800</v>
      </c>
      <c r="M445" s="2">
        <v>800</v>
      </c>
      <c r="N445" s="72" t="str">
        <f>CONCATENATE("https://obr.org.uk/wp-content/uploads/2022/04/",M445,".jpg")</f>
        <v>https://obr.org.uk/wp-content/uploads/2022/04/800.jpg</v>
      </c>
      <c r="O445" s="9"/>
      <c r="P445" s="13" t="s">
        <v>2306</v>
      </c>
      <c r="Q445" s="8"/>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row>
    <row r="446" spans="1:40" ht="12.75" customHeight="1" x14ac:dyDescent="0.2">
      <c r="A446" s="25" t="s">
        <v>2291</v>
      </c>
      <c r="B446" s="8" t="s">
        <v>696</v>
      </c>
      <c r="C446" s="35" t="s">
        <v>2292</v>
      </c>
      <c r="D446" s="34" t="s">
        <v>2257</v>
      </c>
      <c r="E446" s="35" t="s">
        <v>2293</v>
      </c>
      <c r="F446" s="35" t="s">
        <v>317</v>
      </c>
      <c r="G446" s="9">
        <v>1655</v>
      </c>
      <c r="H446" s="111" t="s">
        <v>2294</v>
      </c>
      <c r="I446" s="35" t="s">
        <v>2295</v>
      </c>
      <c r="J446" s="34" t="s">
        <v>50</v>
      </c>
      <c r="K446" s="34" t="s">
        <v>1089</v>
      </c>
      <c r="L446" s="11">
        <f>HYPERLINK(N446,M446)</f>
        <v>798</v>
      </c>
      <c r="M446" s="2">
        <v>798</v>
      </c>
      <c r="N446" s="72" t="str">
        <f>CONCATENATE("https://obr.org.uk/wp-content/uploads/2022/04/",M446,".jpg")</f>
        <v>https://obr.org.uk/wp-content/uploads/2022/04/798.jpg</v>
      </c>
      <c r="O446" s="9"/>
      <c r="P446" s="13" t="s">
        <v>2296</v>
      </c>
      <c r="Q446" s="8"/>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row>
    <row r="447" spans="1:40" ht="12.75" customHeight="1" x14ac:dyDescent="0.2">
      <c r="A447" s="25" t="s">
        <v>2297</v>
      </c>
      <c r="B447" s="8" t="s">
        <v>696</v>
      </c>
      <c r="C447" s="35" t="s">
        <v>2298</v>
      </c>
      <c r="D447" s="34" t="s">
        <v>2257</v>
      </c>
      <c r="E447" s="35" t="s">
        <v>2293</v>
      </c>
      <c r="F447" s="35" t="s">
        <v>317</v>
      </c>
      <c r="G447" s="9">
        <v>1917</v>
      </c>
      <c r="H447" s="111" t="s">
        <v>2299</v>
      </c>
      <c r="I447" s="35" t="s">
        <v>2300</v>
      </c>
      <c r="J447" s="34" t="s">
        <v>50</v>
      </c>
      <c r="K447" s="34" t="s">
        <v>1089</v>
      </c>
      <c r="L447" s="11">
        <f>HYPERLINK(N447,M447)</f>
        <v>799</v>
      </c>
      <c r="M447" s="2">
        <v>799</v>
      </c>
      <c r="N447" s="72" t="str">
        <f>CONCATENATE("https://obr.org.uk/wp-content/uploads/2022/04/",M447,".jpg")</f>
        <v>https://obr.org.uk/wp-content/uploads/2022/04/799.jpg</v>
      </c>
      <c r="O447" s="9"/>
      <c r="P447" s="13" t="s">
        <v>2296</v>
      </c>
      <c r="Q447" s="8"/>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row>
    <row r="448" spans="1:40" ht="12.75" customHeight="1" x14ac:dyDescent="0.2">
      <c r="A448" s="8" t="s">
        <v>2255</v>
      </c>
      <c r="B448" s="8" t="s">
        <v>696</v>
      </c>
      <c r="C448" s="1" t="s">
        <v>2256</v>
      </c>
      <c r="D448" s="2" t="s">
        <v>2257</v>
      </c>
      <c r="E448" s="1" t="s">
        <v>2258</v>
      </c>
      <c r="F448" s="1" t="s">
        <v>2259</v>
      </c>
      <c r="G448" s="2">
        <v>1880</v>
      </c>
      <c r="H448" s="1" t="s">
        <v>2260</v>
      </c>
      <c r="I448" s="1" t="s">
        <v>2261</v>
      </c>
      <c r="J448" s="1" t="s">
        <v>50</v>
      </c>
      <c r="K448" s="2" t="s">
        <v>34</v>
      </c>
      <c r="L448" s="11">
        <f>HYPERLINK(N448,M448)</f>
        <v>789</v>
      </c>
      <c r="M448" s="2">
        <v>789</v>
      </c>
      <c r="N448" s="72" t="str">
        <f>CONCATENATE("https://obr.org.uk/wp-content/uploads/2022/04/",M448,".jpg")</f>
        <v>https://obr.org.uk/wp-content/uploads/2022/04/789.jpg</v>
      </c>
      <c r="P448" s="8"/>
      <c r="Q448" s="72" t="s">
        <v>2262</v>
      </c>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row>
    <row r="449" spans="1:40" ht="12.75" customHeight="1" x14ac:dyDescent="0.2">
      <c r="A449" s="25" t="s">
        <v>2307</v>
      </c>
      <c r="B449" s="8" t="s">
        <v>696</v>
      </c>
      <c r="C449" s="35" t="s">
        <v>2308</v>
      </c>
      <c r="D449" s="34" t="s">
        <v>2257</v>
      </c>
      <c r="E449" s="35" t="s">
        <v>280</v>
      </c>
      <c r="F449" s="35" t="s">
        <v>2309</v>
      </c>
      <c r="G449" s="34" t="s">
        <v>2310</v>
      </c>
      <c r="H449" s="111" t="s">
        <v>2310</v>
      </c>
      <c r="I449" s="35" t="s">
        <v>2311</v>
      </c>
      <c r="J449" s="34" t="s">
        <v>50</v>
      </c>
      <c r="K449" s="34" t="s">
        <v>34</v>
      </c>
      <c r="L449" s="11">
        <f>HYPERLINK(N449,M449)</f>
        <v>801</v>
      </c>
      <c r="M449" s="2">
        <v>801</v>
      </c>
      <c r="N449" s="72" t="str">
        <f>CONCATENATE("https://obr.org.uk/wp-content/uploads/2022/04/",M449,".jpg")</f>
        <v>https://obr.org.uk/wp-content/uploads/2022/04/801.jpg</v>
      </c>
      <c r="O449" s="9"/>
      <c r="P449" s="13" t="s">
        <v>2312</v>
      </c>
      <c r="Q449" s="8"/>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row>
    <row r="450" spans="1:40" ht="12.75" customHeight="1" x14ac:dyDescent="0.2">
      <c r="A450" s="8" t="s">
        <v>2275</v>
      </c>
      <c r="B450" s="8" t="s">
        <v>696</v>
      </c>
      <c r="C450" s="1" t="s">
        <v>2276</v>
      </c>
      <c r="D450" s="2" t="s">
        <v>2257</v>
      </c>
      <c r="E450" s="1" t="s">
        <v>2277</v>
      </c>
      <c r="F450" s="1" t="s">
        <v>2278</v>
      </c>
      <c r="G450" s="2">
        <v>1900</v>
      </c>
      <c r="H450" s="1">
        <v>1900</v>
      </c>
      <c r="I450" s="1" t="s">
        <v>1995</v>
      </c>
      <c r="J450" s="1" t="s">
        <v>50</v>
      </c>
      <c r="K450" s="2" t="s">
        <v>34</v>
      </c>
      <c r="L450" s="11">
        <f>HYPERLINK(N450,M450)</f>
        <v>792</v>
      </c>
      <c r="M450" s="2">
        <v>792</v>
      </c>
      <c r="N450" s="72" t="str">
        <f>CONCATENATE("https://obr.org.uk/wp-content/uploads/2022/04/",M450,".jpg")</f>
        <v>https://obr.org.uk/wp-content/uploads/2022/04/792.jpg</v>
      </c>
      <c r="P450" s="8"/>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row>
    <row r="451" spans="1:40" ht="12.75" customHeight="1" x14ac:dyDescent="0.2">
      <c r="A451" s="8" t="s">
        <v>2270</v>
      </c>
      <c r="B451" s="8" t="s">
        <v>696</v>
      </c>
      <c r="C451" s="1" t="s">
        <v>2271</v>
      </c>
      <c r="D451" s="2" t="s">
        <v>2257</v>
      </c>
      <c r="E451" s="1" t="s">
        <v>2272</v>
      </c>
      <c r="F451" s="1" t="s">
        <v>2273</v>
      </c>
      <c r="G451" s="2">
        <v>1935</v>
      </c>
      <c r="H451" s="1" t="s">
        <v>2274</v>
      </c>
      <c r="J451" s="1" t="s">
        <v>50</v>
      </c>
      <c r="K451" s="2" t="s">
        <v>34</v>
      </c>
      <c r="L451" s="11">
        <f>HYPERLINK(N451,M451)</f>
        <v>791</v>
      </c>
      <c r="M451" s="2">
        <v>791</v>
      </c>
      <c r="N451" s="72" t="str">
        <f>CONCATENATE("https://obr.org.uk/wp-content/uploads/2022/04/",M451,".jpg")</f>
        <v>https://obr.org.uk/wp-content/uploads/2022/04/791.jpg</v>
      </c>
      <c r="P451" s="8"/>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row>
    <row r="452" spans="1:40" ht="12.75" customHeight="1" x14ac:dyDescent="0.2">
      <c r="A452" s="8" t="s">
        <v>2263</v>
      </c>
      <c r="B452" s="8" t="s">
        <v>696</v>
      </c>
      <c r="C452" s="1" t="s">
        <v>2264</v>
      </c>
      <c r="D452" s="2" t="s">
        <v>2257</v>
      </c>
      <c r="E452" s="1" t="s">
        <v>2265</v>
      </c>
      <c r="F452" s="1" t="s">
        <v>2266</v>
      </c>
      <c r="G452" s="2">
        <v>1958</v>
      </c>
      <c r="H452" s="1" t="s">
        <v>2267</v>
      </c>
      <c r="I452" s="1" t="s">
        <v>2268</v>
      </c>
      <c r="J452" s="1" t="s">
        <v>723</v>
      </c>
      <c r="K452" s="2" t="s">
        <v>1089</v>
      </c>
      <c r="L452" s="11">
        <f>HYPERLINK(N452,M452)</f>
        <v>790</v>
      </c>
      <c r="M452" s="2">
        <v>790</v>
      </c>
      <c r="N452" s="72" t="str">
        <f>CONCATENATE("https://obr.org.uk/wp-content/uploads/2022/04/",M452,".jpg")</f>
        <v>https://obr.org.uk/wp-content/uploads/2022/04/790.jpg</v>
      </c>
      <c r="P452" s="8"/>
      <c r="Q452" s="1" t="s">
        <v>2269</v>
      </c>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row>
    <row r="453" spans="1:40" ht="12.75" customHeight="1" x14ac:dyDescent="0.2">
      <c r="A453" s="25" t="s">
        <v>2313</v>
      </c>
      <c r="B453" s="8" t="s">
        <v>696</v>
      </c>
      <c r="C453" s="35" t="s">
        <v>2314</v>
      </c>
      <c r="D453" s="34" t="s">
        <v>2257</v>
      </c>
      <c r="E453" s="35" t="s">
        <v>2315</v>
      </c>
      <c r="F453" s="35" t="s">
        <v>2316</v>
      </c>
      <c r="G453" s="9">
        <v>1890</v>
      </c>
      <c r="H453" s="111" t="s">
        <v>2317</v>
      </c>
      <c r="I453" s="35" t="s">
        <v>2318</v>
      </c>
      <c r="J453" s="34" t="s">
        <v>2003</v>
      </c>
      <c r="K453" s="34" t="s">
        <v>34</v>
      </c>
      <c r="L453" s="11">
        <f>HYPERLINK(N453,M453)</f>
        <v>816</v>
      </c>
      <c r="M453" s="2">
        <v>816</v>
      </c>
      <c r="N453" s="72" t="str">
        <f>CONCATENATE("https://obr.org.uk/wp-content/uploads/2022/04/",M453,".jpg")</f>
        <v>https://obr.org.uk/wp-content/uploads/2022/04/816.jpg</v>
      </c>
      <c r="O453" s="9"/>
      <c r="P453" s="35"/>
      <c r="Q453" s="8"/>
      <c r="R453" s="14"/>
      <c r="S453" s="15"/>
      <c r="T453" s="15"/>
      <c r="U453" s="15"/>
      <c r="V453" s="15"/>
      <c r="W453" s="14"/>
      <c r="X453" s="14"/>
      <c r="Y453" s="14"/>
      <c r="Z453" s="14"/>
      <c r="AA453" s="14"/>
      <c r="AB453" s="14"/>
      <c r="AC453" s="14"/>
      <c r="AD453" s="14"/>
      <c r="AE453" s="14"/>
      <c r="AF453" s="14"/>
      <c r="AG453" s="14"/>
      <c r="AH453" s="14"/>
      <c r="AI453" s="14"/>
      <c r="AJ453" s="14"/>
      <c r="AK453" s="14"/>
      <c r="AL453" s="14"/>
      <c r="AM453" s="14"/>
      <c r="AN453" s="14"/>
    </row>
    <row r="454" spans="1:40" ht="12.75" customHeight="1" x14ac:dyDescent="0.2">
      <c r="A454" s="8" t="s">
        <v>2319</v>
      </c>
      <c r="B454" s="1" t="s">
        <v>691</v>
      </c>
      <c r="D454" s="2" t="s">
        <v>2320</v>
      </c>
      <c r="F454" s="40" t="s">
        <v>2321</v>
      </c>
      <c r="G454" s="2">
        <v>1843</v>
      </c>
      <c r="H454" s="40" t="s">
        <v>2322</v>
      </c>
      <c r="I454" s="1" t="s">
        <v>2323</v>
      </c>
      <c r="L454" s="11"/>
      <c r="P454" s="8"/>
      <c r="Q454" s="1" t="s">
        <v>903</v>
      </c>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row>
    <row r="455" spans="1:40" ht="12.75" customHeight="1" x14ac:dyDescent="0.2">
      <c r="A455" s="8" t="s">
        <v>2331</v>
      </c>
      <c r="B455" s="8" t="s">
        <v>17</v>
      </c>
      <c r="C455" s="32" t="s">
        <v>2332</v>
      </c>
      <c r="D455" s="31" t="s">
        <v>2326</v>
      </c>
      <c r="E455" s="32" t="s">
        <v>2333</v>
      </c>
      <c r="F455" s="32" t="s">
        <v>1577</v>
      </c>
      <c r="G455" s="31">
        <v>1903</v>
      </c>
      <c r="H455" s="32" t="s">
        <v>2334</v>
      </c>
      <c r="I455" s="32" t="s">
        <v>2335</v>
      </c>
      <c r="J455" s="32" t="s">
        <v>50</v>
      </c>
      <c r="K455" s="31" t="s">
        <v>34</v>
      </c>
      <c r="L455" s="11">
        <f>HYPERLINK(N455,M455)</f>
        <v>1281</v>
      </c>
      <c r="M455" s="2">
        <v>1281</v>
      </c>
      <c r="N455" s="72" t="str">
        <f>CONCATENATE("https://obr.org.uk/wp-content/uploads/2022/10/",M455,".jpg")</f>
        <v>https://obr.org.uk/wp-content/uploads/2022/10/1281.jpg</v>
      </c>
      <c r="O455" s="31"/>
      <c r="P455" s="10"/>
      <c r="Q455" s="32"/>
      <c r="R455" s="20"/>
      <c r="S455" s="14"/>
      <c r="T455" s="14"/>
      <c r="U455" s="14"/>
      <c r="V455" s="14"/>
      <c r="W455" s="14"/>
      <c r="X455" s="14"/>
      <c r="Y455" s="14"/>
      <c r="Z455" s="14"/>
      <c r="AA455" s="14"/>
      <c r="AB455" s="14"/>
      <c r="AC455" s="14"/>
      <c r="AD455" s="14"/>
      <c r="AE455" s="14"/>
      <c r="AF455" s="14"/>
      <c r="AG455" s="14"/>
      <c r="AH455" s="14"/>
      <c r="AI455" s="14"/>
      <c r="AJ455" s="14"/>
      <c r="AK455" s="14"/>
      <c r="AL455" s="14"/>
      <c r="AM455" s="14"/>
      <c r="AN455" s="14"/>
    </row>
    <row r="456" spans="1:40" ht="12.75" customHeight="1" x14ac:dyDescent="0.2">
      <c r="A456" s="8" t="s">
        <v>2336</v>
      </c>
      <c r="B456" s="8" t="s">
        <v>17</v>
      </c>
      <c r="C456" s="32" t="s">
        <v>2332</v>
      </c>
      <c r="D456" s="31" t="s">
        <v>2326</v>
      </c>
      <c r="E456" s="32" t="s">
        <v>2333</v>
      </c>
      <c r="F456" s="32" t="s">
        <v>1577</v>
      </c>
      <c r="G456" s="31">
        <v>1903</v>
      </c>
      <c r="H456" s="32" t="s">
        <v>2337</v>
      </c>
      <c r="I456" s="32" t="s">
        <v>2338</v>
      </c>
      <c r="J456" s="32" t="s">
        <v>50</v>
      </c>
      <c r="K456" s="31" t="s">
        <v>34</v>
      </c>
      <c r="L456" s="11">
        <f>HYPERLINK(N456,M456)</f>
        <v>1282</v>
      </c>
      <c r="M456" s="2">
        <v>1282</v>
      </c>
      <c r="N456" s="72" t="str">
        <f>CONCATENATE("https://obr.org.uk/wp-content/uploads/2022/10/",M456,".jpg")</f>
        <v>https://obr.org.uk/wp-content/uploads/2022/10/1282.jpg</v>
      </c>
      <c r="O456" s="31"/>
      <c r="P456" s="10"/>
      <c r="Q456" s="32" t="s">
        <v>2339</v>
      </c>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row>
    <row r="457" spans="1:40" ht="12.75" customHeight="1" x14ac:dyDescent="0.2">
      <c r="A457" s="8" t="s">
        <v>2324</v>
      </c>
      <c r="B457" s="8" t="s">
        <v>17</v>
      </c>
      <c r="C457" s="32" t="s">
        <v>2325</v>
      </c>
      <c r="D457" s="31" t="s">
        <v>2326</v>
      </c>
      <c r="E457" s="32" t="s">
        <v>2327</v>
      </c>
      <c r="F457" s="32" t="s">
        <v>2328</v>
      </c>
      <c r="G457" s="31">
        <v>1906</v>
      </c>
      <c r="H457" s="32" t="s">
        <v>2329</v>
      </c>
      <c r="I457" s="32" t="s">
        <v>2330</v>
      </c>
      <c r="J457" s="32" t="s">
        <v>177</v>
      </c>
      <c r="K457" s="31" t="s">
        <v>34</v>
      </c>
      <c r="L457" s="11">
        <f>HYPERLINK(N457,M457)</f>
        <v>1280</v>
      </c>
      <c r="M457" s="2">
        <v>1280</v>
      </c>
      <c r="N457" s="72" t="str">
        <f>CONCATENATE("https://obr.org.uk/wp-content/uploads/2022/10/",M457,".jpg")</f>
        <v>https://obr.org.uk/wp-content/uploads/2022/10/1280.jpg</v>
      </c>
      <c r="O457" s="31"/>
      <c r="P457" s="10"/>
      <c r="Q457" s="32"/>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row>
    <row r="458" spans="1:40" ht="12.75" customHeight="1" x14ac:dyDescent="0.2">
      <c r="A458" s="8" t="s">
        <v>2340</v>
      </c>
      <c r="B458" s="8" t="s">
        <v>17</v>
      </c>
      <c r="C458" s="23" t="s">
        <v>2341</v>
      </c>
      <c r="D458" s="2" t="s">
        <v>2326</v>
      </c>
      <c r="E458" s="8" t="s">
        <v>2342</v>
      </c>
      <c r="F458" s="1" t="s">
        <v>2343</v>
      </c>
      <c r="G458" s="2">
        <v>1914</v>
      </c>
      <c r="H458" s="113" t="s">
        <v>2344</v>
      </c>
      <c r="I458" s="1" t="s">
        <v>2345</v>
      </c>
      <c r="J458" s="1" t="s">
        <v>177</v>
      </c>
      <c r="K458" s="2" t="s">
        <v>34</v>
      </c>
      <c r="L458" s="11">
        <f>HYPERLINK(N458,M458)</f>
        <v>1324</v>
      </c>
      <c r="M458" s="2">
        <v>1324</v>
      </c>
      <c r="N458" s="72" t="str">
        <f>CONCATENATE("https://obr.org.uk/wp-content/uploads/2023/01/",M458,".jpg")</f>
        <v>https://obr.org.uk/wp-content/uploads/2023/01/1324.jpg</v>
      </c>
      <c r="R458" s="20"/>
      <c r="S458" s="14"/>
      <c r="T458" s="14"/>
      <c r="U458" s="14"/>
      <c r="V458" s="14"/>
      <c r="W458" s="15"/>
      <c r="X458" s="15"/>
      <c r="Y458" s="14"/>
      <c r="Z458" s="14"/>
      <c r="AA458" s="14"/>
      <c r="AB458" s="14"/>
      <c r="AC458" s="14"/>
      <c r="AD458" s="14"/>
      <c r="AE458" s="14"/>
      <c r="AF458" s="14"/>
      <c r="AG458" s="14"/>
      <c r="AH458" s="14"/>
      <c r="AI458" s="14"/>
      <c r="AJ458" s="14"/>
      <c r="AK458" s="14"/>
      <c r="AL458" s="14"/>
      <c r="AM458" s="14"/>
      <c r="AN458" s="14"/>
    </row>
    <row r="459" spans="1:40" ht="12.75" customHeight="1" x14ac:dyDescent="0.2">
      <c r="A459" s="8" t="s">
        <v>2346</v>
      </c>
      <c r="B459" s="8" t="s">
        <v>17</v>
      </c>
      <c r="C459" s="8" t="s">
        <v>2347</v>
      </c>
      <c r="D459" s="2" t="s">
        <v>2326</v>
      </c>
      <c r="E459" s="1" t="s">
        <v>2342</v>
      </c>
      <c r="F459" s="1" t="s">
        <v>2348</v>
      </c>
      <c r="G459" s="2">
        <v>1893</v>
      </c>
      <c r="H459" s="1" t="s">
        <v>2349</v>
      </c>
      <c r="I459" s="1" t="s">
        <v>2350</v>
      </c>
      <c r="J459" s="1" t="s">
        <v>50</v>
      </c>
      <c r="K459" s="2" t="s">
        <v>34</v>
      </c>
      <c r="L459" s="11">
        <f>HYPERLINK(N459,M459)</f>
        <v>1325</v>
      </c>
      <c r="M459" s="2">
        <v>1325</v>
      </c>
      <c r="N459" s="72" t="str">
        <f>CONCATENATE("https://obr.org.uk/wp-content/uploads/2023/01/",M459,".jpg")</f>
        <v>https://obr.org.uk/wp-content/uploads/2023/01/1325.jpg</v>
      </c>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row>
    <row r="460" spans="1:40" ht="12.75" customHeight="1" x14ac:dyDescent="0.2">
      <c r="A460" s="8" t="s">
        <v>2351</v>
      </c>
      <c r="B460" s="8" t="s">
        <v>17</v>
      </c>
      <c r="C460" s="23" t="s">
        <v>2352</v>
      </c>
      <c r="D460" s="2" t="s">
        <v>2326</v>
      </c>
      <c r="E460" s="8" t="s">
        <v>2342</v>
      </c>
      <c r="F460" s="1" t="s">
        <v>2353</v>
      </c>
      <c r="G460" s="2">
        <v>2011</v>
      </c>
      <c r="H460" s="1" t="s">
        <v>2354</v>
      </c>
      <c r="I460" s="1" t="s">
        <v>2355</v>
      </c>
      <c r="J460" s="1" t="s">
        <v>50</v>
      </c>
      <c r="K460" s="2" t="s">
        <v>34</v>
      </c>
      <c r="L460" s="11">
        <f>HYPERLINK(N460,M460)</f>
        <v>1326</v>
      </c>
      <c r="M460" s="2">
        <v>1326</v>
      </c>
      <c r="N460" s="72" t="str">
        <f>CONCATENATE("https://obr.org.uk/wp-content/uploads/2023/01/",M460,".jpg")</f>
        <v>https://obr.org.uk/wp-content/uploads/2023/01/1326.jpg</v>
      </c>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row>
    <row r="461" spans="1:40" ht="12.75" customHeight="1" x14ac:dyDescent="0.2">
      <c r="A461" s="8" t="s">
        <v>2356</v>
      </c>
      <c r="B461" s="8" t="s">
        <v>17</v>
      </c>
      <c r="C461" s="23" t="s">
        <v>2357</v>
      </c>
      <c r="D461" s="31" t="s">
        <v>2358</v>
      </c>
      <c r="E461" s="32" t="s">
        <v>2359</v>
      </c>
      <c r="F461" s="32"/>
      <c r="G461" s="31">
        <v>1722</v>
      </c>
      <c r="H461" s="32">
        <v>1722</v>
      </c>
      <c r="I461" s="32" t="s">
        <v>2360</v>
      </c>
      <c r="J461" s="32" t="s">
        <v>33</v>
      </c>
      <c r="K461" s="31" t="s">
        <v>34</v>
      </c>
      <c r="L461" s="11">
        <f>HYPERLINK(N461,M461)</f>
        <v>1277</v>
      </c>
      <c r="M461" s="2">
        <v>1277</v>
      </c>
      <c r="N461" s="72" t="str">
        <f>CONCATENATE("https://obr.org.uk/wp-content/uploads/2022/10/",M461,".jpg")</f>
        <v>https://obr.org.uk/wp-content/uploads/2022/10/1277.jpg</v>
      </c>
      <c r="O461" s="31"/>
      <c r="P461" s="13" t="s">
        <v>2361</v>
      </c>
      <c r="Q461" s="32"/>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row>
    <row r="462" spans="1:40" ht="12.75" customHeight="1" x14ac:dyDescent="0.2">
      <c r="A462" s="7" t="s">
        <v>2429</v>
      </c>
      <c r="B462" s="7" t="s">
        <v>691</v>
      </c>
      <c r="C462" s="114" t="s">
        <v>2430</v>
      </c>
      <c r="D462" s="115" t="s">
        <v>2364</v>
      </c>
      <c r="E462" s="114" t="s">
        <v>2431</v>
      </c>
      <c r="F462" s="114">
        <v>4</v>
      </c>
      <c r="G462" s="115">
        <v>1909</v>
      </c>
      <c r="H462" s="114" t="s">
        <v>2432</v>
      </c>
      <c r="I462" s="114" t="s">
        <v>2433</v>
      </c>
      <c r="J462" s="114" t="s">
        <v>903</v>
      </c>
      <c r="K462" s="31" t="s">
        <v>34</v>
      </c>
      <c r="L462" s="11">
        <f>HYPERLINK(N462,M462)</f>
        <v>347</v>
      </c>
      <c r="M462" s="2">
        <v>347</v>
      </c>
      <c r="N462" s="72" t="str">
        <f>CONCATENATE("https://obr.org.uk/wp-content/uploads/2022/04/",M462,".jpg")</f>
        <v>https://obr.org.uk/wp-content/uploads/2022/04/347.jpg</v>
      </c>
      <c r="O462" s="115"/>
      <c r="P462" s="54"/>
      <c r="Q462" s="116" t="s">
        <v>2434</v>
      </c>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row>
    <row r="463" spans="1:40" ht="12.75" customHeight="1" x14ac:dyDescent="0.2">
      <c r="A463" s="7" t="s">
        <v>2435</v>
      </c>
      <c r="B463" s="7" t="s">
        <v>691</v>
      </c>
      <c r="C463" s="114" t="s">
        <v>2436</v>
      </c>
      <c r="D463" s="115" t="s">
        <v>2364</v>
      </c>
      <c r="E463" s="114" t="s">
        <v>2431</v>
      </c>
      <c r="F463" s="114">
        <v>12</v>
      </c>
      <c r="G463" s="115">
        <v>1715</v>
      </c>
      <c r="H463" s="114" t="s">
        <v>2437</v>
      </c>
      <c r="I463" s="114" t="s">
        <v>2438</v>
      </c>
      <c r="J463" s="114" t="s">
        <v>903</v>
      </c>
      <c r="K463" s="31" t="s">
        <v>34</v>
      </c>
      <c r="L463" s="11">
        <f>HYPERLINK(N463,M463)</f>
        <v>348</v>
      </c>
      <c r="M463" s="2">
        <v>348</v>
      </c>
      <c r="N463" s="72" t="str">
        <f>CONCATENATE("https://obr.org.uk/wp-content/uploads/2022/04/",M463,".jpg")</f>
        <v>https://obr.org.uk/wp-content/uploads/2022/04/348.jpg</v>
      </c>
      <c r="O463" s="115"/>
      <c r="P463" s="13" t="s">
        <v>2439</v>
      </c>
      <c r="Q463" s="116" t="s">
        <v>2440</v>
      </c>
      <c r="R463" s="14"/>
      <c r="S463" s="15"/>
      <c r="T463" s="15"/>
      <c r="U463" s="15"/>
      <c r="V463" s="15"/>
      <c r="W463" s="14"/>
      <c r="X463" s="14"/>
      <c r="Y463" s="14"/>
      <c r="Z463" s="14"/>
      <c r="AA463" s="14"/>
      <c r="AB463" s="14"/>
      <c r="AC463" s="14"/>
      <c r="AD463" s="14"/>
      <c r="AE463" s="14"/>
      <c r="AF463" s="14"/>
      <c r="AG463" s="14"/>
      <c r="AH463" s="14"/>
      <c r="AI463" s="14"/>
      <c r="AJ463" s="14"/>
      <c r="AK463" s="14"/>
      <c r="AL463" s="14"/>
      <c r="AM463" s="14"/>
      <c r="AN463" s="14"/>
    </row>
    <row r="464" spans="1:40" ht="12.75" customHeight="1" x14ac:dyDescent="0.2">
      <c r="A464" s="7" t="s">
        <v>2441</v>
      </c>
      <c r="B464" s="7" t="s">
        <v>691</v>
      </c>
      <c r="C464" s="114" t="s">
        <v>2442</v>
      </c>
      <c r="D464" s="115" t="s">
        <v>2364</v>
      </c>
      <c r="E464" s="114" t="s">
        <v>2431</v>
      </c>
      <c r="F464" s="114">
        <v>24</v>
      </c>
      <c r="G464" s="115">
        <v>1797</v>
      </c>
      <c r="H464" s="114">
        <v>1797</v>
      </c>
      <c r="I464" s="114" t="s">
        <v>2443</v>
      </c>
      <c r="J464" s="114" t="s">
        <v>903</v>
      </c>
      <c r="K464" s="31" t="s">
        <v>34</v>
      </c>
      <c r="L464" s="11">
        <f>HYPERLINK(N464,M464)</f>
        <v>349</v>
      </c>
      <c r="M464" s="2">
        <v>349</v>
      </c>
      <c r="N464" s="72" t="str">
        <f>CONCATENATE("https://obr.org.uk/wp-content/uploads/2022/04/",M464,".jpg")</f>
        <v>https://obr.org.uk/wp-content/uploads/2022/04/349.jpg</v>
      </c>
      <c r="O464" s="115"/>
      <c r="P464" s="13" t="s">
        <v>2444</v>
      </c>
      <c r="Q464" s="116" t="s">
        <v>2445</v>
      </c>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row>
    <row r="465" spans="1:40" ht="12.75" customHeight="1" x14ac:dyDescent="0.2">
      <c r="A465" s="8" t="s">
        <v>2518</v>
      </c>
      <c r="B465" s="7" t="s">
        <v>691</v>
      </c>
      <c r="C465" s="114" t="s">
        <v>2442</v>
      </c>
      <c r="D465" s="115" t="s">
        <v>2364</v>
      </c>
      <c r="E465" s="114" t="s">
        <v>2431</v>
      </c>
      <c r="F465" s="114">
        <v>24</v>
      </c>
      <c r="G465" s="115">
        <v>1897</v>
      </c>
      <c r="H465" s="114">
        <v>1897</v>
      </c>
      <c r="I465" s="114" t="s">
        <v>2519</v>
      </c>
      <c r="J465" s="114" t="s">
        <v>903</v>
      </c>
      <c r="K465" s="31" t="s">
        <v>34</v>
      </c>
      <c r="L465" s="11">
        <f>HYPERLINK(N465,M465)</f>
        <v>749</v>
      </c>
      <c r="M465" s="2">
        <v>749</v>
      </c>
      <c r="N465" s="72" t="str">
        <f>CONCATENATE("https://obr.org.uk/wp-content/uploads/2022/04/",M465,".jpg")</f>
        <v>https://obr.org.uk/wp-content/uploads/2022/04/749.jpg</v>
      </c>
      <c r="O465" s="115"/>
      <c r="P465" s="13" t="s">
        <v>2444</v>
      </c>
      <c r="Q465" s="116" t="s">
        <v>2520</v>
      </c>
      <c r="R465" s="14"/>
      <c r="S465" s="15"/>
      <c r="T465" s="15"/>
      <c r="U465" s="15"/>
      <c r="V465" s="15"/>
      <c r="W465" s="14"/>
      <c r="X465" s="14"/>
      <c r="Y465" s="14"/>
      <c r="Z465" s="14"/>
      <c r="AA465" s="14"/>
      <c r="AB465" s="14"/>
      <c r="AC465" s="14"/>
      <c r="AD465" s="14"/>
      <c r="AE465" s="14"/>
      <c r="AF465" s="14"/>
      <c r="AG465" s="14"/>
      <c r="AH465" s="14"/>
      <c r="AI465" s="14"/>
      <c r="AJ465" s="14"/>
      <c r="AK465" s="14"/>
      <c r="AL465" s="14"/>
      <c r="AM465" s="14"/>
      <c r="AN465" s="14"/>
    </row>
    <row r="466" spans="1:40" ht="12.75" customHeight="1" x14ac:dyDescent="0.2">
      <c r="A466" s="7" t="s">
        <v>2362</v>
      </c>
      <c r="B466" s="7" t="s">
        <v>691</v>
      </c>
      <c r="C466" s="114" t="s">
        <v>2363</v>
      </c>
      <c r="D466" s="115" t="s">
        <v>2364</v>
      </c>
      <c r="E466" s="114" t="s">
        <v>245</v>
      </c>
      <c r="F466" s="114" t="s">
        <v>2365</v>
      </c>
      <c r="G466" s="115">
        <v>1602</v>
      </c>
      <c r="H466" s="114" t="s">
        <v>2366</v>
      </c>
      <c r="I466" s="114" t="s">
        <v>2367</v>
      </c>
      <c r="J466" s="114" t="s">
        <v>903</v>
      </c>
      <c r="K466" s="31" t="s">
        <v>34</v>
      </c>
      <c r="L466" s="11">
        <f>HYPERLINK(N466,M466)</f>
        <v>337</v>
      </c>
      <c r="M466" s="2">
        <v>337</v>
      </c>
      <c r="N466" s="72" t="str">
        <f>CONCATENATE("https://obr.org.uk/wp-content/uploads/2022/04/",M466,".jpg")</f>
        <v>https://obr.org.uk/wp-content/uploads/2022/04/337.jpg</v>
      </c>
      <c r="O466" s="115"/>
      <c r="P466" s="13" t="s">
        <v>2368</v>
      </c>
      <c r="Q466" s="116" t="s">
        <v>2369</v>
      </c>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row>
    <row r="467" spans="1:40" ht="12.75" customHeight="1" x14ac:dyDescent="0.2">
      <c r="A467" s="7" t="s">
        <v>2370</v>
      </c>
      <c r="B467" s="7" t="s">
        <v>691</v>
      </c>
      <c r="C467" s="114" t="s">
        <v>2371</v>
      </c>
      <c r="D467" s="115" t="s">
        <v>2364</v>
      </c>
      <c r="E467" s="114" t="s">
        <v>245</v>
      </c>
      <c r="F467" s="114" t="s">
        <v>2372</v>
      </c>
      <c r="G467" s="115">
        <v>1867</v>
      </c>
      <c r="H467" s="114" t="s">
        <v>2373</v>
      </c>
      <c r="I467" s="114" t="s">
        <v>2374</v>
      </c>
      <c r="J467" s="114" t="s">
        <v>2375</v>
      </c>
      <c r="K467" s="31" t="s">
        <v>34</v>
      </c>
      <c r="L467" s="11">
        <f>HYPERLINK(N467,M467)</f>
        <v>338</v>
      </c>
      <c r="M467" s="2">
        <v>338</v>
      </c>
      <c r="N467" s="72" t="str">
        <f>CONCATENATE("https://obr.org.uk/wp-content/uploads/2022/04/",M467,".jpg")</f>
        <v>https://obr.org.uk/wp-content/uploads/2022/04/338.jpg</v>
      </c>
      <c r="O467" s="115"/>
      <c r="P467" s="13" t="s">
        <v>2376</v>
      </c>
      <c r="Q467" s="116" t="s">
        <v>2377</v>
      </c>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row>
    <row r="468" spans="1:40" ht="12.75" customHeight="1" x14ac:dyDescent="0.2">
      <c r="A468" s="7" t="s">
        <v>2378</v>
      </c>
      <c r="B468" s="114" t="s">
        <v>691</v>
      </c>
      <c r="C468" s="114" t="s">
        <v>2379</v>
      </c>
      <c r="D468" s="115" t="s">
        <v>2364</v>
      </c>
      <c r="E468" s="114" t="s">
        <v>245</v>
      </c>
      <c r="F468" s="114" t="s">
        <v>2380</v>
      </c>
      <c r="G468" s="115" t="s">
        <v>2381</v>
      </c>
      <c r="H468" s="114"/>
      <c r="I468" s="114" t="s">
        <v>2382</v>
      </c>
      <c r="J468" s="114" t="s">
        <v>903</v>
      </c>
      <c r="K468" s="31" t="s">
        <v>34</v>
      </c>
      <c r="L468" s="11">
        <f>HYPERLINK(N468,M468)</f>
        <v>339</v>
      </c>
      <c r="M468" s="2">
        <v>339</v>
      </c>
      <c r="N468" s="72" t="str">
        <f>CONCATENATE("https://obr.org.uk/wp-content/uploads/2022/04/",M468,".jpg")</f>
        <v>https://obr.org.uk/wp-content/uploads/2022/04/339.jpg</v>
      </c>
      <c r="O468" s="115"/>
      <c r="P468" s="13" t="s">
        <v>2383</v>
      </c>
      <c r="Q468" s="116" t="s">
        <v>2384</v>
      </c>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row>
    <row r="469" spans="1:40" ht="12.75" customHeight="1" x14ac:dyDescent="0.2">
      <c r="A469" s="7" t="s">
        <v>2385</v>
      </c>
      <c r="B469" s="7" t="s">
        <v>691</v>
      </c>
      <c r="C469" s="114" t="s">
        <v>2386</v>
      </c>
      <c r="D469" s="115" t="s">
        <v>2364</v>
      </c>
      <c r="E469" s="114" t="s">
        <v>245</v>
      </c>
      <c r="F469" s="114" t="s">
        <v>2387</v>
      </c>
      <c r="G469" s="115">
        <v>1691</v>
      </c>
      <c r="H469" s="114">
        <v>1691</v>
      </c>
      <c r="I469" s="114" t="s">
        <v>2388</v>
      </c>
      <c r="J469" s="114" t="s">
        <v>2389</v>
      </c>
      <c r="K469" s="31" t="s">
        <v>34</v>
      </c>
      <c r="L469" s="11">
        <f>HYPERLINK(N469,M469)</f>
        <v>340</v>
      </c>
      <c r="M469" s="2">
        <v>340</v>
      </c>
      <c r="N469" s="72" t="str">
        <f>CONCATENATE("https://obr.org.uk/wp-content/uploads/2022/04/",M469,".jpg")</f>
        <v>https://obr.org.uk/wp-content/uploads/2022/04/340.jpg</v>
      </c>
      <c r="O469" s="115"/>
      <c r="P469" s="13" t="s">
        <v>2390</v>
      </c>
      <c r="Q469" s="116" t="s">
        <v>2391</v>
      </c>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row>
    <row r="470" spans="1:40" ht="12.75" customHeight="1" x14ac:dyDescent="0.2">
      <c r="A470" s="7" t="s">
        <v>2392</v>
      </c>
      <c r="B470" s="7" t="s">
        <v>691</v>
      </c>
      <c r="C470" s="114" t="s">
        <v>2393</v>
      </c>
      <c r="D470" s="115" t="s">
        <v>2364</v>
      </c>
      <c r="E470" s="114" t="s">
        <v>245</v>
      </c>
      <c r="F470" s="114" t="s">
        <v>2394</v>
      </c>
      <c r="G470" s="115">
        <v>1984</v>
      </c>
      <c r="H470" s="114" t="s">
        <v>2395</v>
      </c>
      <c r="I470" s="114" t="s">
        <v>2396</v>
      </c>
      <c r="J470" s="114" t="s">
        <v>2375</v>
      </c>
      <c r="K470" s="31" t="s">
        <v>34</v>
      </c>
      <c r="L470" s="11"/>
      <c r="P470" s="13" t="s">
        <v>2397</v>
      </c>
      <c r="Q470" s="116" t="s">
        <v>2398</v>
      </c>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row>
    <row r="471" spans="1:40" ht="12.75" customHeight="1" x14ac:dyDescent="0.2">
      <c r="A471" s="7" t="s">
        <v>2399</v>
      </c>
      <c r="B471" s="7" t="s">
        <v>691</v>
      </c>
      <c r="C471" s="114" t="s">
        <v>2400</v>
      </c>
      <c r="D471" s="115" t="s">
        <v>2364</v>
      </c>
      <c r="E471" s="114" t="s">
        <v>245</v>
      </c>
      <c r="F471" s="114" t="s">
        <v>2401</v>
      </c>
      <c r="G471" s="115">
        <v>1527</v>
      </c>
      <c r="H471" s="114">
        <v>1527</v>
      </c>
      <c r="I471" s="114" t="s">
        <v>2402</v>
      </c>
      <c r="J471" s="114" t="s">
        <v>2375</v>
      </c>
      <c r="K471" s="31" t="s">
        <v>74</v>
      </c>
      <c r="L471" s="11"/>
      <c r="O471" s="115"/>
      <c r="P471" s="13" t="s">
        <v>2403</v>
      </c>
      <c r="Q471" s="116" t="s">
        <v>2404</v>
      </c>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row>
    <row r="472" spans="1:40" ht="12.75" customHeight="1" x14ac:dyDescent="0.2">
      <c r="A472" s="7" t="s">
        <v>2405</v>
      </c>
      <c r="B472" s="7" t="s">
        <v>691</v>
      </c>
      <c r="C472" s="114" t="s">
        <v>2406</v>
      </c>
      <c r="D472" s="115" t="s">
        <v>2364</v>
      </c>
      <c r="E472" s="114" t="s">
        <v>245</v>
      </c>
      <c r="F472" s="114">
        <v>54</v>
      </c>
      <c r="G472" s="115">
        <v>1881</v>
      </c>
      <c r="H472" s="114">
        <v>1881</v>
      </c>
      <c r="I472" s="114" t="s">
        <v>2407</v>
      </c>
      <c r="J472" s="114" t="s">
        <v>2389</v>
      </c>
      <c r="K472" s="31" t="s">
        <v>34</v>
      </c>
      <c r="L472" s="11">
        <f>HYPERLINK(N472,M472)</f>
        <v>343</v>
      </c>
      <c r="M472" s="2">
        <v>343</v>
      </c>
      <c r="N472" s="72" t="str">
        <f>CONCATENATE("https://obr.org.uk/wp-content/uploads/2022/04/",M472,".jpg")</f>
        <v>https://obr.org.uk/wp-content/uploads/2022/04/343.jpg</v>
      </c>
      <c r="O472" s="115"/>
      <c r="P472" s="13" t="s">
        <v>2408</v>
      </c>
      <c r="Q472" s="116" t="s">
        <v>2409</v>
      </c>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row>
    <row r="473" spans="1:40" ht="12.75" customHeight="1" x14ac:dyDescent="0.2">
      <c r="A473" s="7" t="s">
        <v>2410</v>
      </c>
      <c r="B473" s="7" t="s">
        <v>691</v>
      </c>
      <c r="C473" s="114" t="s">
        <v>2411</v>
      </c>
      <c r="D473" s="115" t="s">
        <v>2364</v>
      </c>
      <c r="E473" s="114" t="s">
        <v>245</v>
      </c>
      <c r="F473" s="114">
        <v>55</v>
      </c>
      <c r="G473" s="115">
        <v>1610</v>
      </c>
      <c r="H473" s="114" t="s">
        <v>2412</v>
      </c>
      <c r="I473" s="114" t="s">
        <v>2413</v>
      </c>
      <c r="J473" s="114" t="s">
        <v>2375</v>
      </c>
      <c r="K473" s="31" t="s">
        <v>34</v>
      </c>
      <c r="L473" s="11"/>
      <c r="P473" s="13" t="s">
        <v>2414</v>
      </c>
      <c r="Q473" s="116" t="s">
        <v>2415</v>
      </c>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row>
    <row r="474" spans="1:40" ht="12.75" customHeight="1" x14ac:dyDescent="0.2">
      <c r="A474" s="7" t="s">
        <v>2416</v>
      </c>
      <c r="B474" s="7" t="s">
        <v>691</v>
      </c>
      <c r="C474" s="114" t="s">
        <v>2417</v>
      </c>
      <c r="D474" s="115" t="s">
        <v>2364</v>
      </c>
      <c r="E474" s="114" t="s">
        <v>245</v>
      </c>
      <c r="F474" s="114">
        <v>3</v>
      </c>
      <c r="G474" s="115">
        <v>1860</v>
      </c>
      <c r="H474" s="114" t="s">
        <v>2418</v>
      </c>
      <c r="I474" s="114" t="s">
        <v>2419</v>
      </c>
      <c r="J474" s="114" t="s">
        <v>2389</v>
      </c>
      <c r="K474" s="31" t="s">
        <v>34</v>
      </c>
      <c r="L474" s="11">
        <f>HYPERLINK(N474,M474)</f>
        <v>345</v>
      </c>
      <c r="M474" s="2">
        <v>345</v>
      </c>
      <c r="N474" s="72" t="str">
        <f>CONCATENATE("https://obr.org.uk/wp-content/uploads/2022/04/",M474,".jpg")</f>
        <v>https://obr.org.uk/wp-content/uploads/2022/04/345.jpg</v>
      </c>
      <c r="O474" s="115"/>
      <c r="P474" s="54"/>
      <c r="Q474" s="116" t="s">
        <v>2420</v>
      </c>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row>
    <row r="475" spans="1:40" ht="12.75" customHeight="1" x14ac:dyDescent="0.2">
      <c r="A475" s="7" t="s">
        <v>2421</v>
      </c>
      <c r="B475" s="7" t="s">
        <v>691</v>
      </c>
      <c r="C475" s="114" t="s">
        <v>2422</v>
      </c>
      <c r="D475" s="115" t="s">
        <v>2364</v>
      </c>
      <c r="E475" s="114" t="s">
        <v>245</v>
      </c>
      <c r="F475" s="114" t="s">
        <v>2423</v>
      </c>
      <c r="G475" s="115" t="s">
        <v>2424</v>
      </c>
      <c r="H475" s="114" t="s">
        <v>2425</v>
      </c>
      <c r="I475" s="114" t="s">
        <v>2426</v>
      </c>
      <c r="J475" s="114" t="s">
        <v>903</v>
      </c>
      <c r="K475" s="31" t="s">
        <v>34</v>
      </c>
      <c r="L475" s="11">
        <f>HYPERLINK(N475,M475)</f>
        <v>346</v>
      </c>
      <c r="M475" s="2">
        <v>346</v>
      </c>
      <c r="N475" s="72" t="str">
        <f>CONCATENATE("https://obr.org.uk/wp-content/uploads/2022/04/",M475,".jpg")</f>
        <v>https://obr.org.uk/wp-content/uploads/2022/04/346.jpg</v>
      </c>
      <c r="O475" s="115"/>
      <c r="P475" s="13" t="s">
        <v>2427</v>
      </c>
      <c r="Q475" s="116" t="s">
        <v>2428</v>
      </c>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row>
    <row r="476" spans="1:40" ht="12.75" customHeight="1" x14ac:dyDescent="0.2">
      <c r="A476" s="7" t="s">
        <v>2491</v>
      </c>
      <c r="B476" s="7" t="s">
        <v>691</v>
      </c>
      <c r="C476" s="114" t="s">
        <v>2492</v>
      </c>
      <c r="D476" s="115" t="s">
        <v>2364</v>
      </c>
      <c r="E476" s="114" t="s">
        <v>2493</v>
      </c>
      <c r="F476" s="114" t="s">
        <v>2494</v>
      </c>
      <c r="G476" s="115">
        <v>1857</v>
      </c>
      <c r="H476" s="114" t="s">
        <v>2495</v>
      </c>
      <c r="I476" s="114" t="s">
        <v>2496</v>
      </c>
      <c r="J476" s="114" t="s">
        <v>903</v>
      </c>
      <c r="K476" s="115" t="s">
        <v>34</v>
      </c>
      <c r="L476" s="11">
        <f>HYPERLINK(N476,M476)</f>
        <v>358</v>
      </c>
      <c r="M476" s="2">
        <v>358</v>
      </c>
      <c r="N476" s="72" t="str">
        <f>CONCATENATE("https://obr.org.uk/wp-content/uploads/2022/04/",M476,".jpg")</f>
        <v>https://obr.org.uk/wp-content/uploads/2022/04/358.jpg</v>
      </c>
      <c r="O476" s="115"/>
      <c r="P476" s="13" t="s">
        <v>2497</v>
      </c>
      <c r="Q476" s="116" t="s">
        <v>2498</v>
      </c>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row>
    <row r="477" spans="1:40" ht="12.75" customHeight="1" x14ac:dyDescent="0.2">
      <c r="A477" s="7" t="s">
        <v>2446</v>
      </c>
      <c r="B477" s="7" t="s">
        <v>691</v>
      </c>
      <c r="C477" s="114" t="s">
        <v>2447</v>
      </c>
      <c r="D477" s="115" t="s">
        <v>2364</v>
      </c>
      <c r="E477" s="114" t="s">
        <v>2448</v>
      </c>
      <c r="F477" s="114" t="s">
        <v>2449</v>
      </c>
      <c r="G477" s="115">
        <v>1863</v>
      </c>
      <c r="H477" s="114" t="s">
        <v>2450</v>
      </c>
      <c r="I477" s="114" t="s">
        <v>2451</v>
      </c>
      <c r="J477" s="114" t="s">
        <v>2389</v>
      </c>
      <c r="K477" s="31" t="s">
        <v>34</v>
      </c>
      <c r="L477" s="11">
        <f>HYPERLINK(N477,M477)</f>
        <v>350</v>
      </c>
      <c r="M477" s="2">
        <v>350</v>
      </c>
      <c r="N477" s="72" t="str">
        <f>CONCATENATE("https://obr.org.uk/wp-content/uploads/2022/04/",M477,".jpg")</f>
        <v>https://obr.org.uk/wp-content/uploads/2022/04/350.jpg</v>
      </c>
      <c r="O477" s="115"/>
      <c r="P477" s="54"/>
      <c r="Q477" s="116" t="s">
        <v>2452</v>
      </c>
      <c r="R477" s="14"/>
      <c r="S477" s="20"/>
      <c r="T477" s="14"/>
      <c r="U477" s="14"/>
      <c r="V477" s="14"/>
      <c r="W477" s="14"/>
      <c r="X477" s="14"/>
      <c r="Y477" s="14"/>
      <c r="Z477" s="14"/>
      <c r="AA477" s="14"/>
      <c r="AB477" s="14"/>
      <c r="AC477" s="14"/>
      <c r="AD477" s="14"/>
      <c r="AE477" s="14"/>
      <c r="AF477" s="14"/>
      <c r="AG477" s="14"/>
      <c r="AH477" s="14"/>
      <c r="AI477" s="14"/>
      <c r="AJ477" s="14"/>
      <c r="AK477" s="14"/>
      <c r="AL477" s="14"/>
      <c r="AM477" s="14"/>
      <c r="AN477" s="14"/>
    </row>
    <row r="478" spans="1:40" ht="12.75" customHeight="1" x14ac:dyDescent="0.2">
      <c r="A478" s="7" t="s">
        <v>2499</v>
      </c>
      <c r="B478" s="7" t="s">
        <v>691</v>
      </c>
      <c r="C478" s="114" t="s">
        <v>2500</v>
      </c>
      <c r="D478" s="115" t="s">
        <v>2364</v>
      </c>
      <c r="E478" s="114" t="s">
        <v>2501</v>
      </c>
      <c r="F478" s="114" t="s">
        <v>2502</v>
      </c>
      <c r="G478" s="115">
        <v>1704</v>
      </c>
      <c r="H478" s="114">
        <v>1704</v>
      </c>
      <c r="I478" s="114" t="s">
        <v>2503</v>
      </c>
      <c r="J478" s="114" t="s">
        <v>2389</v>
      </c>
      <c r="K478" s="115" t="s">
        <v>34</v>
      </c>
      <c r="L478" s="11">
        <f>HYPERLINK(N478,M478)</f>
        <v>359</v>
      </c>
      <c r="M478" s="2">
        <v>359</v>
      </c>
      <c r="N478" s="72" t="str">
        <f>CONCATENATE("https://obr.org.uk/wp-content/uploads/2022/04/",M478,".jpg")</f>
        <v>https://obr.org.uk/wp-content/uploads/2022/04/359.jpg</v>
      </c>
      <c r="O478" s="115"/>
      <c r="P478" s="13" t="s">
        <v>2504</v>
      </c>
      <c r="Q478" s="116" t="s">
        <v>2505</v>
      </c>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row>
    <row r="479" spans="1:40" ht="12.75" customHeight="1" x14ac:dyDescent="0.2">
      <c r="A479" s="7" t="s">
        <v>2506</v>
      </c>
      <c r="B479" s="7" t="s">
        <v>691</v>
      </c>
      <c r="C479" s="114" t="s">
        <v>2507</v>
      </c>
      <c r="D479" s="115" t="s">
        <v>2364</v>
      </c>
      <c r="E479" s="114" t="s">
        <v>2501</v>
      </c>
      <c r="F479" s="114" t="s">
        <v>2508</v>
      </c>
      <c r="G479" s="115">
        <v>1712</v>
      </c>
      <c r="H479" s="114" t="s">
        <v>2509</v>
      </c>
      <c r="I479" s="114" t="s">
        <v>2510</v>
      </c>
      <c r="J479" s="114" t="s">
        <v>903</v>
      </c>
      <c r="K479" s="115" t="s">
        <v>34</v>
      </c>
      <c r="L479" s="11">
        <f>HYPERLINK(N479,M479)</f>
        <v>360</v>
      </c>
      <c r="M479" s="2">
        <v>360</v>
      </c>
      <c r="N479" s="72" t="str">
        <f>CONCATENATE("https://obr.org.uk/wp-content/uploads/2022/04/",M479,".jpg")</f>
        <v>https://obr.org.uk/wp-content/uploads/2022/04/360.jpg</v>
      </c>
      <c r="O479" s="115"/>
      <c r="P479" s="13" t="s">
        <v>2511</v>
      </c>
      <c r="Q479" s="116" t="s">
        <v>2512</v>
      </c>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row>
    <row r="480" spans="1:40" ht="12.75" customHeight="1" x14ac:dyDescent="0.2">
      <c r="A480" s="7" t="s">
        <v>2453</v>
      </c>
      <c r="B480" s="7" t="s">
        <v>691</v>
      </c>
      <c r="C480" s="114" t="s">
        <v>2454</v>
      </c>
      <c r="D480" s="115" t="s">
        <v>2364</v>
      </c>
      <c r="E480" s="114" t="s">
        <v>583</v>
      </c>
      <c r="F480" s="114">
        <v>4</v>
      </c>
      <c r="G480" s="115">
        <v>1904</v>
      </c>
      <c r="H480" s="114" t="s">
        <v>2455</v>
      </c>
      <c r="I480" s="114" t="s">
        <v>2456</v>
      </c>
      <c r="J480" s="114" t="s">
        <v>903</v>
      </c>
      <c r="K480" s="31" t="s">
        <v>34</v>
      </c>
      <c r="L480" s="11">
        <f>HYPERLINK(N480,M480)</f>
        <v>351</v>
      </c>
      <c r="M480" s="2">
        <v>351</v>
      </c>
      <c r="N480" s="72" t="str">
        <f>CONCATENATE("https://obr.org.uk/wp-content/uploads/2022/04/",M480,".jpg")</f>
        <v>https://obr.org.uk/wp-content/uploads/2022/04/351.jpg</v>
      </c>
      <c r="O480" s="115"/>
      <c r="P480" s="54"/>
      <c r="Q480" s="116" t="s">
        <v>2457</v>
      </c>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row>
    <row r="481" spans="1:40" ht="12.75" customHeight="1" x14ac:dyDescent="0.2">
      <c r="A481" s="7" t="s">
        <v>2458</v>
      </c>
      <c r="B481" s="7" t="s">
        <v>691</v>
      </c>
      <c r="C481" s="114" t="s">
        <v>2459</v>
      </c>
      <c r="D481" s="115" t="s">
        <v>2364</v>
      </c>
      <c r="E481" s="114" t="s">
        <v>1042</v>
      </c>
      <c r="F481" s="114" t="s">
        <v>1543</v>
      </c>
      <c r="G481" s="115">
        <v>1871</v>
      </c>
      <c r="H481" s="114">
        <v>1871</v>
      </c>
      <c r="I481" s="114" t="s">
        <v>2460</v>
      </c>
      <c r="J481" s="114" t="s">
        <v>903</v>
      </c>
      <c r="K481" s="31" t="s">
        <v>34</v>
      </c>
      <c r="L481" s="11">
        <f>HYPERLINK(N481,M481)</f>
        <v>352</v>
      </c>
      <c r="M481" s="2">
        <v>352</v>
      </c>
      <c r="N481" s="72" t="str">
        <f>CONCATENATE("https://obr.org.uk/wp-content/uploads/2022/04/",M481,".jpg")</f>
        <v>https://obr.org.uk/wp-content/uploads/2022/04/352.jpg</v>
      </c>
      <c r="O481" s="115"/>
      <c r="P481" s="54"/>
      <c r="Q481" s="116" t="s">
        <v>2461</v>
      </c>
      <c r="R481" s="14"/>
      <c r="S481" s="20"/>
      <c r="T481" s="14"/>
      <c r="U481" s="14"/>
      <c r="V481" s="14"/>
      <c r="W481" s="14"/>
      <c r="X481" s="14"/>
      <c r="Y481" s="14"/>
      <c r="Z481" s="14"/>
      <c r="AA481" s="14"/>
      <c r="AB481" s="14"/>
      <c r="AC481" s="14"/>
      <c r="AD481" s="14"/>
      <c r="AE481" s="14"/>
      <c r="AF481" s="14"/>
      <c r="AG481" s="14"/>
      <c r="AH481" s="14"/>
      <c r="AI481" s="14"/>
      <c r="AJ481" s="14"/>
      <c r="AK481" s="14"/>
      <c r="AL481" s="14"/>
      <c r="AM481" s="14"/>
      <c r="AN481" s="14"/>
    </row>
    <row r="482" spans="1:40" ht="12.75" customHeight="1" x14ac:dyDescent="0.2">
      <c r="A482" s="7" t="s">
        <v>2462</v>
      </c>
      <c r="B482" s="7" t="s">
        <v>691</v>
      </c>
      <c r="C482" s="114" t="s">
        <v>2447</v>
      </c>
      <c r="D482" s="115" t="s">
        <v>2364</v>
      </c>
      <c r="E482" s="114" t="s">
        <v>1042</v>
      </c>
      <c r="F482" s="114">
        <v>11</v>
      </c>
      <c r="G482" s="115">
        <v>1896</v>
      </c>
      <c r="H482" s="114" t="s">
        <v>2463</v>
      </c>
      <c r="I482" s="114" t="s">
        <v>2464</v>
      </c>
      <c r="J482" s="114" t="s">
        <v>903</v>
      </c>
      <c r="K482" s="31" t="s">
        <v>74</v>
      </c>
      <c r="L482" s="11">
        <f>HYPERLINK(N482,M482)</f>
        <v>353</v>
      </c>
      <c r="M482" s="2">
        <v>353</v>
      </c>
      <c r="N482" s="72" t="str">
        <f>CONCATENATE("https://obr.org.uk/wp-content/uploads/2022/04/",M482,".jpg")</f>
        <v>https://obr.org.uk/wp-content/uploads/2022/04/353.jpg</v>
      </c>
      <c r="O482" s="115"/>
      <c r="P482" s="54"/>
      <c r="Q482" s="116" t="s">
        <v>2465</v>
      </c>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row>
    <row r="483" spans="1:40" ht="12.75" customHeight="1" x14ac:dyDescent="0.2">
      <c r="A483" s="107" t="s">
        <v>2466</v>
      </c>
      <c r="B483" s="107" t="s">
        <v>691</v>
      </c>
      <c r="C483" s="117" t="s">
        <v>2467</v>
      </c>
      <c r="D483" s="118" t="s">
        <v>2364</v>
      </c>
      <c r="E483" s="117" t="s">
        <v>1042</v>
      </c>
      <c r="F483" s="119" t="s">
        <v>2468</v>
      </c>
      <c r="G483" s="118">
        <v>1889</v>
      </c>
      <c r="H483" s="117" t="s">
        <v>2469</v>
      </c>
      <c r="I483" s="117" t="s">
        <v>2470</v>
      </c>
      <c r="J483" s="117" t="s">
        <v>903</v>
      </c>
      <c r="K483" s="120" t="s">
        <v>34</v>
      </c>
      <c r="L483" s="11">
        <f>HYPERLINK(N483,M483)</f>
        <v>354</v>
      </c>
      <c r="M483" s="2">
        <v>354</v>
      </c>
      <c r="N483" s="72" t="str">
        <f>CONCATENATE("https://obr.org.uk/wp-content/uploads/2022/04/",M483,".jpg")</f>
        <v>https://obr.org.uk/wp-content/uploads/2022/04/354.jpg</v>
      </c>
      <c r="O483" s="118"/>
      <c r="P483" s="54"/>
      <c r="Q483" s="121" t="s">
        <v>2471</v>
      </c>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row>
    <row r="484" spans="1:40" ht="12.75" customHeight="1" x14ac:dyDescent="0.2">
      <c r="A484" s="7" t="s">
        <v>2472</v>
      </c>
      <c r="B484" s="7" t="s">
        <v>691</v>
      </c>
      <c r="C484" s="114"/>
      <c r="D484" s="115" t="s">
        <v>2364</v>
      </c>
      <c r="E484" s="114" t="s">
        <v>1042</v>
      </c>
      <c r="F484" s="114" t="s">
        <v>2473</v>
      </c>
      <c r="G484" s="115">
        <v>2018</v>
      </c>
      <c r="H484" s="114" t="s">
        <v>2474</v>
      </c>
      <c r="I484" s="114" t="s">
        <v>2475</v>
      </c>
      <c r="J484" s="114" t="s">
        <v>903</v>
      </c>
      <c r="K484" s="31" t="s">
        <v>34</v>
      </c>
      <c r="L484" s="11">
        <f>HYPERLINK(N484,M484)</f>
        <v>355</v>
      </c>
      <c r="M484" s="2">
        <v>355</v>
      </c>
      <c r="N484" s="72" t="str">
        <f>CONCATENATE("https://obr.org.uk/wp-content/uploads/2022/04/",M484,".jpg")</f>
        <v>https://obr.org.uk/wp-content/uploads/2022/04/355.jpg</v>
      </c>
      <c r="O484" s="115"/>
      <c r="P484" s="54"/>
      <c r="Q484" s="116" t="s">
        <v>2476</v>
      </c>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row>
    <row r="485" spans="1:40" ht="12.75" customHeight="1" x14ac:dyDescent="0.2">
      <c r="A485" s="7" t="s">
        <v>2477</v>
      </c>
      <c r="B485" s="7" t="s">
        <v>691</v>
      </c>
      <c r="C485" s="114" t="s">
        <v>2478</v>
      </c>
      <c r="D485" s="115" t="s">
        <v>2364</v>
      </c>
      <c r="E485" s="114" t="s">
        <v>2479</v>
      </c>
      <c r="F485" s="114">
        <v>2</v>
      </c>
      <c r="G485" s="115">
        <v>1781</v>
      </c>
      <c r="H485" s="114" t="s">
        <v>2480</v>
      </c>
      <c r="I485" s="114" t="s">
        <v>2481</v>
      </c>
      <c r="J485" s="114" t="s">
        <v>2389</v>
      </c>
      <c r="K485" s="31" t="s">
        <v>34</v>
      </c>
      <c r="L485" s="11">
        <f>HYPERLINK(N485,M485)</f>
        <v>356</v>
      </c>
      <c r="M485" s="2">
        <v>356</v>
      </c>
      <c r="N485" s="72" t="str">
        <f>CONCATENATE("https://obr.org.uk/wp-content/uploads/2022/04/",M485,".jpg")</f>
        <v>https://obr.org.uk/wp-content/uploads/2022/04/356.jpg</v>
      </c>
      <c r="O485" s="115"/>
      <c r="P485" s="13" t="s">
        <v>2482</v>
      </c>
      <c r="Q485" s="116" t="s">
        <v>2483</v>
      </c>
      <c r="R485" s="14"/>
      <c r="S485" s="15"/>
      <c r="T485" s="15"/>
      <c r="U485" s="15"/>
      <c r="V485" s="15"/>
      <c r="W485" s="14"/>
      <c r="X485" s="14"/>
      <c r="Y485" s="14"/>
      <c r="Z485" s="14"/>
      <c r="AA485" s="14"/>
      <c r="AB485" s="14"/>
      <c r="AC485" s="14"/>
      <c r="AD485" s="14"/>
      <c r="AE485" s="14"/>
      <c r="AF485" s="14"/>
      <c r="AG485" s="14"/>
      <c r="AH485" s="14"/>
      <c r="AI485" s="14"/>
      <c r="AJ485" s="14"/>
      <c r="AK485" s="14"/>
      <c r="AL485" s="14"/>
      <c r="AM485" s="14"/>
      <c r="AN485" s="14"/>
    </row>
    <row r="486" spans="1:40" ht="12.75" customHeight="1" x14ac:dyDescent="0.2">
      <c r="A486" s="7" t="s">
        <v>2484</v>
      </c>
      <c r="B486" s="7" t="s">
        <v>691</v>
      </c>
      <c r="C486" s="114" t="s">
        <v>2485</v>
      </c>
      <c r="D486" s="115" t="s">
        <v>2364</v>
      </c>
      <c r="E486" s="114" t="s">
        <v>2486</v>
      </c>
      <c r="F486" s="114" t="s">
        <v>2487</v>
      </c>
      <c r="G486" s="115">
        <v>1701</v>
      </c>
      <c r="H486" s="114" t="s">
        <v>2488</v>
      </c>
      <c r="I486" s="114" t="s">
        <v>2489</v>
      </c>
      <c r="J486" s="114" t="s">
        <v>903</v>
      </c>
      <c r="K486" s="115" t="s">
        <v>34</v>
      </c>
      <c r="L486" s="11">
        <f>HYPERLINK(N486,M486)</f>
        <v>357</v>
      </c>
      <c r="M486" s="2">
        <v>357</v>
      </c>
      <c r="N486" s="72" t="str">
        <f>CONCATENATE("https://obr.org.uk/wp-content/uploads/2022/04/",M486,".jpg")</f>
        <v>https://obr.org.uk/wp-content/uploads/2022/04/357.jpg</v>
      </c>
      <c r="O486" s="115"/>
      <c r="P486" s="13" t="s">
        <v>2490</v>
      </c>
      <c r="Q486" s="116" t="s">
        <v>2457</v>
      </c>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row>
    <row r="487" spans="1:40" ht="12.75" customHeight="1" x14ac:dyDescent="0.2">
      <c r="A487" s="7" t="s">
        <v>2513</v>
      </c>
      <c r="B487" s="7" t="s">
        <v>691</v>
      </c>
      <c r="C487" s="114" t="s">
        <v>2514</v>
      </c>
      <c r="D487" s="115" t="s">
        <v>2364</v>
      </c>
      <c r="E487" s="114" t="s">
        <v>2515</v>
      </c>
      <c r="F487" s="114">
        <v>34</v>
      </c>
      <c r="G487" s="115">
        <v>2003</v>
      </c>
      <c r="H487" s="114">
        <v>2003</v>
      </c>
      <c r="I487" s="114" t="s">
        <v>2516</v>
      </c>
      <c r="J487" s="114" t="s">
        <v>903</v>
      </c>
      <c r="K487" s="115" t="s">
        <v>34</v>
      </c>
      <c r="L487" s="11">
        <f>HYPERLINK(N487,M487)</f>
        <v>361</v>
      </c>
      <c r="M487" s="2">
        <v>361</v>
      </c>
      <c r="N487" s="72" t="str">
        <f>CONCATENATE("https://obr.org.uk/wp-content/uploads/2022/04/",M487,".jpg")</f>
        <v>https://obr.org.uk/wp-content/uploads/2022/04/361.jpg</v>
      </c>
      <c r="O487" s="115"/>
      <c r="P487" s="54"/>
      <c r="Q487" s="116" t="s">
        <v>2517</v>
      </c>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row>
    <row r="488" spans="1:40" ht="12.75" customHeight="1" x14ac:dyDescent="0.2">
      <c r="A488" s="8" t="s">
        <v>2521</v>
      </c>
      <c r="B488" s="23" t="s">
        <v>691</v>
      </c>
      <c r="C488" s="23" t="s">
        <v>2400</v>
      </c>
      <c r="D488" s="9" t="s">
        <v>2522</v>
      </c>
      <c r="E488" s="10" t="s">
        <v>245</v>
      </c>
      <c r="F488" s="10">
        <v>36</v>
      </c>
      <c r="G488" s="9">
        <v>1527</v>
      </c>
      <c r="H488" s="10"/>
      <c r="I488" s="10" t="s">
        <v>2523</v>
      </c>
      <c r="J488" s="10"/>
      <c r="K488" s="9"/>
      <c r="L488" s="11">
        <f>HYPERLINK(N488,M488)</f>
        <v>1187</v>
      </c>
      <c r="M488" s="2">
        <v>1187</v>
      </c>
      <c r="N488" s="72" t="str">
        <f>CONCATENATE("https://obr.org.uk/wp-content/uploads/2022/10/",M488,".jpg")</f>
        <v>https://obr.org.uk/wp-content/uploads/2022/10/1187.jpg</v>
      </c>
      <c r="O488" s="9"/>
      <c r="P488" s="13" t="s">
        <v>2403</v>
      </c>
      <c r="Q488" s="61"/>
      <c r="R488" s="14"/>
      <c r="S488" s="19"/>
      <c r="T488" s="19"/>
      <c r="U488" s="19"/>
      <c r="V488" s="19"/>
      <c r="W488" s="14"/>
      <c r="X488" s="14"/>
      <c r="Y488" s="14"/>
      <c r="Z488" s="14"/>
      <c r="AA488" s="14"/>
      <c r="AB488" s="14"/>
      <c r="AC488" s="14"/>
      <c r="AD488" s="14"/>
      <c r="AE488" s="14"/>
      <c r="AF488" s="14"/>
      <c r="AG488" s="14"/>
      <c r="AH488" s="14"/>
      <c r="AI488" s="14"/>
      <c r="AJ488" s="14"/>
      <c r="AK488" s="14"/>
      <c r="AL488" s="14"/>
      <c r="AM488" s="14"/>
      <c r="AN488" s="14"/>
    </row>
    <row r="489" spans="1:40" ht="12.75" customHeight="1" x14ac:dyDescent="0.2">
      <c r="A489" s="8" t="s">
        <v>2553</v>
      </c>
      <c r="B489" s="23" t="s">
        <v>17</v>
      </c>
      <c r="C489" s="52" t="s">
        <v>2554</v>
      </c>
      <c r="D489" s="9" t="s">
        <v>2526</v>
      </c>
      <c r="E489" s="1" t="s">
        <v>1343</v>
      </c>
      <c r="F489" s="10" t="s">
        <v>2555</v>
      </c>
      <c r="G489" s="9">
        <v>2020</v>
      </c>
      <c r="H489" s="1">
        <v>2020</v>
      </c>
      <c r="I489" s="1" t="s">
        <v>2556</v>
      </c>
      <c r="J489" s="1" t="s">
        <v>50</v>
      </c>
      <c r="K489" s="2" t="s">
        <v>34</v>
      </c>
      <c r="L489" s="11">
        <f>HYPERLINK(N489,M489)</f>
        <v>1148</v>
      </c>
      <c r="M489" s="2">
        <v>1148</v>
      </c>
      <c r="N489" s="72" t="str">
        <f>CONCATENATE("https://obr.org.uk/wp-content/uploads/2022/10/",M489,".jpg")</f>
        <v>https://obr.org.uk/wp-content/uploads/2022/10/1148.jpg</v>
      </c>
      <c r="Q489" s="8" t="s">
        <v>2557</v>
      </c>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row>
    <row r="490" spans="1:40" ht="12.75" customHeight="1" x14ac:dyDescent="0.2">
      <c r="A490" s="8" t="s">
        <v>2558</v>
      </c>
      <c r="B490" s="23" t="s">
        <v>17</v>
      </c>
      <c r="C490" s="10" t="s">
        <v>2559</v>
      </c>
      <c r="D490" s="9" t="s">
        <v>2526</v>
      </c>
      <c r="E490" s="1" t="s">
        <v>1343</v>
      </c>
      <c r="F490" s="1" t="s">
        <v>2560</v>
      </c>
      <c r="G490" s="9">
        <v>1894</v>
      </c>
      <c r="H490" s="1" t="s">
        <v>2561</v>
      </c>
      <c r="I490" s="8" t="s">
        <v>2562</v>
      </c>
      <c r="J490" s="1" t="s">
        <v>50</v>
      </c>
      <c r="K490" s="9" t="s">
        <v>132</v>
      </c>
      <c r="L490" s="11">
        <f>HYPERLINK(N490,M490)</f>
        <v>1149</v>
      </c>
      <c r="M490" s="2">
        <v>1149</v>
      </c>
      <c r="N490" s="72" t="str">
        <f>CONCATENATE("https://obr.org.uk/wp-content/uploads/2022/10/",M490,".jpg")</f>
        <v>https://obr.org.uk/wp-content/uploads/2022/10/1149.jpg</v>
      </c>
      <c r="Q490" s="8" t="s">
        <v>2563</v>
      </c>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row>
    <row r="491" spans="1:40" ht="12.75" customHeight="1" x14ac:dyDescent="0.2">
      <c r="A491" s="8" t="s">
        <v>2524</v>
      </c>
      <c r="B491" s="23" t="s">
        <v>17</v>
      </c>
      <c r="C491" s="23" t="s">
        <v>2525</v>
      </c>
      <c r="D491" s="9" t="s">
        <v>2526</v>
      </c>
      <c r="E491" s="8" t="s">
        <v>245</v>
      </c>
      <c r="F491" s="10" t="s">
        <v>2527</v>
      </c>
      <c r="G491" s="9">
        <v>1780</v>
      </c>
      <c r="H491" s="8" t="s">
        <v>2528</v>
      </c>
      <c r="I491" s="8" t="s">
        <v>2529</v>
      </c>
      <c r="J491" s="8" t="s">
        <v>50</v>
      </c>
      <c r="K491" s="9" t="s">
        <v>2530</v>
      </c>
      <c r="L491" s="11">
        <f>HYPERLINK(N491,M491)</f>
        <v>671</v>
      </c>
      <c r="M491" s="2">
        <v>671</v>
      </c>
      <c r="N491" s="72" t="str">
        <f>CONCATENATE("https://obr.org.uk/wp-content/uploads/2022/04/",M491,".jpg")</f>
        <v>https://obr.org.uk/wp-content/uploads/2022/04/671.jpg</v>
      </c>
      <c r="O491" s="9"/>
      <c r="P491" s="8"/>
      <c r="Q491" s="8" t="s">
        <v>2531</v>
      </c>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row>
    <row r="492" spans="1:40" ht="12.75" customHeight="1" x14ac:dyDescent="0.2">
      <c r="A492" s="8" t="s">
        <v>2532</v>
      </c>
      <c r="B492" s="23" t="s">
        <v>17</v>
      </c>
      <c r="C492" s="23" t="s">
        <v>2525</v>
      </c>
      <c r="D492" s="9" t="s">
        <v>2526</v>
      </c>
      <c r="E492" s="8" t="s">
        <v>245</v>
      </c>
      <c r="F492" s="10" t="s">
        <v>2527</v>
      </c>
      <c r="G492" s="9">
        <v>1980</v>
      </c>
      <c r="H492" s="8" t="s">
        <v>2533</v>
      </c>
      <c r="I492" s="8" t="s">
        <v>2534</v>
      </c>
      <c r="J492" s="8" t="s">
        <v>50</v>
      </c>
      <c r="K492" s="9" t="s">
        <v>34</v>
      </c>
      <c r="L492" s="11">
        <f>HYPERLINK(N492,M492)</f>
        <v>672</v>
      </c>
      <c r="M492" s="2">
        <v>672</v>
      </c>
      <c r="N492" s="72" t="str">
        <f>CONCATENATE("https://obr.org.uk/wp-content/uploads/2022/04/",M492,".jpg")</f>
        <v>https://obr.org.uk/wp-content/uploads/2022/04/672.jpg</v>
      </c>
      <c r="O492" s="9"/>
      <c r="P492" s="8"/>
      <c r="Q492" s="8" t="s">
        <v>2535</v>
      </c>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row>
    <row r="493" spans="1:40" ht="12.75" customHeight="1" x14ac:dyDescent="0.2">
      <c r="A493" s="8" t="s">
        <v>2536</v>
      </c>
      <c r="B493" s="23" t="s">
        <v>17</v>
      </c>
      <c r="C493" s="1" t="s">
        <v>2537</v>
      </c>
      <c r="D493" s="9" t="s">
        <v>2526</v>
      </c>
      <c r="E493" s="8" t="s">
        <v>245</v>
      </c>
      <c r="F493" s="10" t="s">
        <v>2538</v>
      </c>
      <c r="G493" s="9">
        <v>2015</v>
      </c>
      <c r="H493" s="8" t="s">
        <v>2539</v>
      </c>
      <c r="I493" s="8" t="s">
        <v>2540</v>
      </c>
      <c r="J493" s="8" t="s">
        <v>50</v>
      </c>
      <c r="K493" s="9" t="s">
        <v>34</v>
      </c>
      <c r="L493" s="11">
        <f>HYPERLINK(N493,M493)</f>
        <v>673</v>
      </c>
      <c r="M493" s="2">
        <v>673</v>
      </c>
      <c r="N493" s="72" t="str">
        <f>CONCATENATE("https://obr.org.uk/wp-content/uploads/2022/04/",M493,".jpg")</f>
        <v>https://obr.org.uk/wp-content/uploads/2022/04/673.jpg</v>
      </c>
      <c r="O493" s="9"/>
      <c r="P493" s="8"/>
      <c r="Q493" s="8" t="s">
        <v>2541</v>
      </c>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row>
    <row r="494" spans="1:40" ht="12.75" customHeight="1" x14ac:dyDescent="0.2">
      <c r="A494" s="8" t="s">
        <v>2547</v>
      </c>
      <c r="B494" s="23" t="s">
        <v>17</v>
      </c>
      <c r="C494" s="52" t="s">
        <v>2548</v>
      </c>
      <c r="D494" s="9" t="s">
        <v>2526</v>
      </c>
      <c r="E494" s="1" t="s">
        <v>2549</v>
      </c>
      <c r="F494" s="10" t="s">
        <v>2550</v>
      </c>
      <c r="G494" s="9">
        <v>2000</v>
      </c>
      <c r="H494" s="8" t="s">
        <v>2551</v>
      </c>
      <c r="I494" s="1" t="s">
        <v>2552</v>
      </c>
      <c r="J494" s="8" t="s">
        <v>25</v>
      </c>
      <c r="K494" s="2" t="s">
        <v>34</v>
      </c>
      <c r="L494" s="11">
        <f>HYPERLINK(N494,M494)</f>
        <v>1147</v>
      </c>
      <c r="M494" s="2">
        <v>1147</v>
      </c>
      <c r="N494" s="72" t="str">
        <f>CONCATENATE("https://obr.org.uk/wp-content/uploads/2022/10/",M494,".jpg")</f>
        <v>https://obr.org.uk/wp-content/uploads/2022/10/1147.jpg</v>
      </c>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row>
    <row r="495" spans="1:40" ht="12.75" customHeight="1" x14ac:dyDescent="0.2">
      <c r="A495" s="8" t="s">
        <v>2542</v>
      </c>
      <c r="B495" s="23" t="s">
        <v>17</v>
      </c>
      <c r="C495" s="8" t="s">
        <v>2543</v>
      </c>
      <c r="D495" s="9" t="s">
        <v>2526</v>
      </c>
      <c r="E495" s="8"/>
      <c r="F495" s="10" t="s">
        <v>2544</v>
      </c>
      <c r="G495" s="9">
        <v>1834</v>
      </c>
      <c r="H495" s="8" t="s">
        <v>2545</v>
      </c>
      <c r="I495" s="8" t="s">
        <v>2546</v>
      </c>
      <c r="J495" s="8" t="s">
        <v>50</v>
      </c>
      <c r="K495" s="9" t="s">
        <v>34</v>
      </c>
      <c r="L495" s="11">
        <f>HYPERLINK(N495,M495)</f>
        <v>674</v>
      </c>
      <c r="M495" s="2">
        <v>674</v>
      </c>
      <c r="N495" s="72" t="str">
        <f>CONCATENATE("https://obr.org.uk/wp-content/uploads/2022/04/",M495,".jpg")</f>
        <v>https://obr.org.uk/wp-content/uploads/2022/04/674.jpg</v>
      </c>
      <c r="O495" s="9"/>
      <c r="P495" s="8"/>
      <c r="Q495" s="8"/>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row>
    <row r="496" spans="1:40" ht="12.75" customHeight="1" x14ac:dyDescent="0.2">
      <c r="A496" s="7" t="s">
        <v>2564</v>
      </c>
      <c r="B496" s="7" t="s">
        <v>696</v>
      </c>
      <c r="C496" s="53" t="s">
        <v>2565</v>
      </c>
      <c r="D496" s="31" t="s">
        <v>2566</v>
      </c>
      <c r="E496" s="32" t="s">
        <v>2567</v>
      </c>
      <c r="F496" s="32" t="s">
        <v>2568</v>
      </c>
      <c r="G496" s="31">
        <v>1866</v>
      </c>
      <c r="H496" s="32" t="s">
        <v>2569</v>
      </c>
      <c r="I496" s="32" t="s">
        <v>2570</v>
      </c>
      <c r="J496" s="32" t="s">
        <v>24</v>
      </c>
      <c r="K496" s="31" t="s">
        <v>34</v>
      </c>
      <c r="L496" s="11">
        <f>HYPERLINK(N496,M496)</f>
        <v>256</v>
      </c>
      <c r="M496" s="2">
        <v>256</v>
      </c>
      <c r="N496" s="72" t="str">
        <f>CONCATENATE("https://obr.org.uk/wp-content/uploads/2022/04/",M496,".jpg")</f>
        <v>https://obr.org.uk/wp-content/uploads/2022/04/256.jpg</v>
      </c>
      <c r="O496" s="31"/>
      <c r="P496" s="54"/>
      <c r="Q496" s="10"/>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row>
    <row r="497" spans="1:40" ht="12.75" customHeight="1" x14ac:dyDescent="0.2">
      <c r="A497" s="7" t="s">
        <v>2571</v>
      </c>
      <c r="B497" s="7" t="s">
        <v>696</v>
      </c>
      <c r="C497" s="122" t="s">
        <v>2572</v>
      </c>
      <c r="D497" s="31" t="s">
        <v>2566</v>
      </c>
      <c r="E497" s="32" t="s">
        <v>245</v>
      </c>
      <c r="F497" s="32" t="s">
        <v>1435</v>
      </c>
      <c r="G497" s="31" t="s">
        <v>2573</v>
      </c>
      <c r="H497" s="32" t="s">
        <v>2574</v>
      </c>
      <c r="I497" s="32" t="s">
        <v>2575</v>
      </c>
      <c r="J497" s="32" t="s">
        <v>50</v>
      </c>
      <c r="K497" s="31" t="s">
        <v>34</v>
      </c>
      <c r="L497" s="11">
        <f>HYPERLINK(N497,M497)</f>
        <v>257</v>
      </c>
      <c r="M497" s="2">
        <v>257</v>
      </c>
      <c r="N497" s="72" t="str">
        <f>CONCATENATE("https://obr.org.uk/wp-content/uploads/2022/04/",M497,".jpg")</f>
        <v>https://obr.org.uk/wp-content/uploads/2022/04/257.jpg</v>
      </c>
      <c r="O497" s="31"/>
      <c r="P497" s="54"/>
      <c r="Q497" s="10" t="s">
        <v>2576</v>
      </c>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row>
    <row r="498" spans="1:40" ht="12.75" customHeight="1" x14ac:dyDescent="0.2">
      <c r="A498" s="8" t="s">
        <v>2577</v>
      </c>
      <c r="B498" s="1" t="s">
        <v>17</v>
      </c>
      <c r="C498" s="10" t="s">
        <v>2578</v>
      </c>
      <c r="D498" s="2" t="s">
        <v>2566</v>
      </c>
      <c r="F498" s="40" t="s">
        <v>2579</v>
      </c>
      <c r="G498" s="2">
        <v>1931</v>
      </c>
      <c r="H498" s="40">
        <v>1931</v>
      </c>
      <c r="I498" s="1" t="s">
        <v>2580</v>
      </c>
      <c r="J498" s="8" t="s">
        <v>141</v>
      </c>
      <c r="K498" s="2" t="s">
        <v>34</v>
      </c>
      <c r="L498" s="11">
        <f>HYPERLINK(N498,M498)</f>
        <v>747</v>
      </c>
      <c r="M498" s="2">
        <v>747</v>
      </c>
      <c r="N498" s="72" t="str">
        <f>CONCATENATE("https://obr.org.uk/wp-content/uploads/2022/10/",M498,".jpg")</f>
        <v>https://obr.org.uk/wp-content/uploads/2022/10/747.jpg</v>
      </c>
      <c r="P498" s="8"/>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row>
    <row r="499" spans="1:40" ht="12.75" customHeight="1" x14ac:dyDescent="0.2">
      <c r="A499" s="8" t="s">
        <v>2587</v>
      </c>
      <c r="B499" s="23" t="s">
        <v>17</v>
      </c>
      <c r="C499" s="1" t="s">
        <v>2588</v>
      </c>
      <c r="D499" s="9" t="s">
        <v>2583</v>
      </c>
      <c r="E499" s="10" t="s">
        <v>2071</v>
      </c>
      <c r="F499" s="1">
        <v>108</v>
      </c>
      <c r="G499" s="2">
        <v>1853</v>
      </c>
      <c r="H499" s="10">
        <v>1853</v>
      </c>
      <c r="I499" s="10" t="s">
        <v>2589</v>
      </c>
      <c r="J499" s="10" t="s">
        <v>2590</v>
      </c>
      <c r="K499" s="9" t="s">
        <v>25</v>
      </c>
      <c r="L499" s="11">
        <f>HYPERLINK(N499,M499)</f>
        <v>1343</v>
      </c>
      <c r="M499" s="2">
        <v>1343</v>
      </c>
      <c r="N499" s="72" t="str">
        <f>CONCATENATE("https://obr.org.uk/wp-content/uploads/2023/01/",M499,".jpg")</f>
        <v>https://obr.org.uk/wp-content/uploads/2023/01/1343.jpg</v>
      </c>
      <c r="Q499" s="8" t="s">
        <v>2591</v>
      </c>
      <c r="R499" s="14"/>
      <c r="S499" s="14"/>
      <c r="T499" s="14"/>
      <c r="U499" s="14"/>
      <c r="V499" s="14"/>
      <c r="W499" s="15"/>
      <c r="X499" s="15"/>
      <c r="Y499" s="14"/>
      <c r="Z499" s="14"/>
      <c r="AA499" s="14"/>
      <c r="AB499" s="14"/>
      <c r="AC499" s="14"/>
      <c r="AD499" s="14"/>
      <c r="AE499" s="14"/>
      <c r="AF499" s="14"/>
      <c r="AG499" s="14"/>
      <c r="AH499" s="14"/>
      <c r="AI499" s="14"/>
      <c r="AJ499" s="14"/>
      <c r="AK499" s="14"/>
      <c r="AL499" s="14"/>
      <c r="AM499" s="14"/>
      <c r="AN499" s="14"/>
    </row>
    <row r="500" spans="1:40" ht="12.75" customHeight="1" x14ac:dyDescent="0.2">
      <c r="A500" s="8" t="s">
        <v>2581</v>
      </c>
      <c r="B500" s="23" t="s">
        <v>17</v>
      </c>
      <c r="C500" s="23" t="s">
        <v>2582</v>
      </c>
      <c r="D500" s="9" t="s">
        <v>2583</v>
      </c>
      <c r="E500" s="10" t="s">
        <v>2584</v>
      </c>
      <c r="F500" s="10" t="s">
        <v>2585</v>
      </c>
      <c r="G500" s="2">
        <v>2009</v>
      </c>
      <c r="H500" s="10">
        <v>2009</v>
      </c>
      <c r="I500" s="10" t="s">
        <v>2586</v>
      </c>
      <c r="J500" s="10" t="s">
        <v>50</v>
      </c>
      <c r="K500" s="9" t="s">
        <v>34</v>
      </c>
      <c r="L500" s="11">
        <f>HYPERLINK(N500,M500)</f>
        <v>1342</v>
      </c>
      <c r="M500" s="2">
        <v>1342</v>
      </c>
      <c r="N500" s="72" t="str">
        <f>CONCATENATE("https://obr.org.uk/wp-content/uploads/2023/01/",M500,".jpg")</f>
        <v>https://obr.org.uk/wp-content/uploads/2023/01/1342.jpg</v>
      </c>
      <c r="R500" s="14"/>
      <c r="S500" s="14"/>
      <c r="T500" s="14"/>
      <c r="U500" s="14"/>
      <c r="V500" s="14"/>
      <c r="W500" s="15"/>
      <c r="X500" s="15"/>
      <c r="Y500" s="14"/>
      <c r="Z500" s="14"/>
      <c r="AA500" s="14"/>
      <c r="AB500" s="14"/>
      <c r="AC500" s="14"/>
      <c r="AD500" s="14"/>
      <c r="AE500" s="14"/>
      <c r="AF500" s="14"/>
      <c r="AG500" s="14"/>
      <c r="AH500" s="14"/>
      <c r="AI500" s="14"/>
      <c r="AJ500" s="14"/>
      <c r="AK500" s="14"/>
      <c r="AL500" s="14"/>
      <c r="AM500" s="14"/>
      <c r="AN500" s="14"/>
    </row>
    <row r="501" spans="1:40" ht="12.75" customHeight="1" x14ac:dyDescent="0.2">
      <c r="A501" s="8" t="s">
        <v>2592</v>
      </c>
      <c r="B501" s="23" t="s">
        <v>17</v>
      </c>
      <c r="C501" s="1" t="s">
        <v>2593</v>
      </c>
      <c r="D501" s="9" t="s">
        <v>2583</v>
      </c>
      <c r="E501" s="10" t="s">
        <v>2594</v>
      </c>
      <c r="F501" s="10">
        <v>11</v>
      </c>
      <c r="G501" s="2">
        <v>1854</v>
      </c>
      <c r="H501" s="8" t="s">
        <v>2595</v>
      </c>
      <c r="I501" s="10" t="s">
        <v>2589</v>
      </c>
      <c r="J501" s="10" t="s">
        <v>50</v>
      </c>
      <c r="K501" s="9" t="s">
        <v>34</v>
      </c>
      <c r="L501" s="11">
        <f>HYPERLINK(N501,M501)</f>
        <v>1344</v>
      </c>
      <c r="M501" s="2">
        <v>1344</v>
      </c>
      <c r="N501" s="72" t="str">
        <f>CONCATENATE("https://obr.org.uk/wp-content/uploads/2023/01/",M501,".jpg")</f>
        <v>https://obr.org.uk/wp-content/uploads/2023/01/1344.jpg</v>
      </c>
      <c r="R501" s="14"/>
      <c r="S501" s="14"/>
      <c r="T501" s="14"/>
      <c r="U501" s="14"/>
      <c r="V501" s="14"/>
      <c r="W501" s="15"/>
      <c r="X501" s="15"/>
      <c r="Y501" s="14"/>
      <c r="Z501" s="14"/>
      <c r="AA501" s="14"/>
      <c r="AB501" s="14"/>
      <c r="AC501" s="14"/>
      <c r="AD501" s="14"/>
      <c r="AE501" s="14"/>
      <c r="AF501" s="14"/>
      <c r="AG501" s="14"/>
      <c r="AH501" s="14"/>
      <c r="AI501" s="14"/>
      <c r="AJ501" s="14"/>
      <c r="AK501" s="14"/>
      <c r="AL501" s="14"/>
      <c r="AM501" s="14"/>
      <c r="AN501" s="14"/>
    </row>
    <row r="502" spans="1:40" ht="12.75" customHeight="1" x14ac:dyDescent="0.2">
      <c r="A502" s="8" t="s">
        <v>2596</v>
      </c>
      <c r="B502" s="23" t="s">
        <v>17</v>
      </c>
      <c r="C502" s="1" t="s">
        <v>2597</v>
      </c>
      <c r="D502" s="9" t="s">
        <v>2583</v>
      </c>
      <c r="E502" s="10" t="s">
        <v>2598</v>
      </c>
      <c r="F502" s="8" t="s">
        <v>2599</v>
      </c>
      <c r="G502" s="2">
        <v>1825</v>
      </c>
      <c r="H502" s="8" t="s">
        <v>2600</v>
      </c>
      <c r="I502" s="10" t="s">
        <v>2601</v>
      </c>
      <c r="J502" s="10" t="s">
        <v>50</v>
      </c>
      <c r="K502" s="9" t="s">
        <v>25</v>
      </c>
      <c r="L502" s="11">
        <f>HYPERLINK(N502,M502)</f>
        <v>1345</v>
      </c>
      <c r="M502" s="2">
        <v>1345</v>
      </c>
      <c r="N502" s="72" t="str">
        <f>CONCATENATE("https://obr.org.uk/wp-content/uploads/2023/01/",M502,".jpg")</f>
        <v>https://obr.org.uk/wp-content/uploads/2023/01/1345.jpg</v>
      </c>
      <c r="Q502" s="8" t="s">
        <v>2602</v>
      </c>
      <c r="R502" s="14"/>
      <c r="S502" s="15"/>
      <c r="T502" s="15"/>
      <c r="U502" s="14"/>
      <c r="V502" s="14"/>
      <c r="W502" s="14"/>
      <c r="X502" s="14"/>
      <c r="Y502" s="14"/>
      <c r="Z502" s="14"/>
      <c r="AA502" s="14"/>
      <c r="AB502" s="14"/>
      <c r="AC502" s="14"/>
      <c r="AD502" s="14"/>
      <c r="AE502" s="14"/>
      <c r="AF502" s="14"/>
      <c r="AG502" s="14"/>
      <c r="AH502" s="14"/>
      <c r="AI502" s="14"/>
      <c r="AJ502" s="14"/>
      <c r="AK502" s="14"/>
      <c r="AL502" s="14"/>
      <c r="AM502" s="14"/>
      <c r="AN502" s="14"/>
    </row>
    <row r="503" spans="1:40" ht="12.75" customHeight="1" x14ac:dyDescent="0.2">
      <c r="A503" s="8" t="s">
        <v>2603</v>
      </c>
      <c r="B503" s="1" t="s">
        <v>691</v>
      </c>
      <c r="D503" s="2" t="s">
        <v>2604</v>
      </c>
      <c r="F503" s="40" t="s">
        <v>2605</v>
      </c>
      <c r="G503" s="2">
        <v>1776</v>
      </c>
      <c r="H503" s="40">
        <v>1776</v>
      </c>
      <c r="I503" s="1" t="s">
        <v>2606</v>
      </c>
      <c r="J503" s="1" t="s">
        <v>141</v>
      </c>
      <c r="L503" s="11"/>
      <c r="P503" s="8"/>
      <c r="Q503" s="1" t="s">
        <v>964</v>
      </c>
      <c r="R503" s="14"/>
      <c r="S503" s="20"/>
      <c r="T503" s="20"/>
      <c r="U503" s="20"/>
      <c r="V503" s="20"/>
      <c r="W503" s="14"/>
      <c r="X503" s="14"/>
      <c r="Y503" s="14"/>
      <c r="Z503" s="14"/>
      <c r="AA503" s="14"/>
      <c r="AB503" s="14"/>
      <c r="AC503" s="14"/>
      <c r="AD503" s="14"/>
      <c r="AE503" s="14"/>
      <c r="AF503" s="14"/>
      <c r="AG503" s="14"/>
      <c r="AH503" s="14"/>
      <c r="AI503" s="14"/>
      <c r="AJ503" s="14"/>
      <c r="AK503" s="14"/>
      <c r="AL503" s="14"/>
      <c r="AM503" s="14"/>
      <c r="AN503" s="14"/>
    </row>
    <row r="504" spans="1:40" ht="12.75" customHeight="1" x14ac:dyDescent="0.2">
      <c r="A504" s="8" t="s">
        <v>2607</v>
      </c>
      <c r="B504" s="23" t="s">
        <v>17</v>
      </c>
      <c r="C504" s="8" t="s">
        <v>2608</v>
      </c>
      <c r="D504" s="9" t="s">
        <v>2609</v>
      </c>
      <c r="E504" s="10" t="s">
        <v>2258</v>
      </c>
      <c r="F504" s="10" t="s">
        <v>2610</v>
      </c>
      <c r="G504" s="9">
        <v>1682</v>
      </c>
      <c r="H504" s="10" t="s">
        <v>2611</v>
      </c>
      <c r="I504" s="10" t="s">
        <v>2612</v>
      </c>
      <c r="J504" s="10" t="s">
        <v>2613</v>
      </c>
      <c r="K504" s="9" t="s">
        <v>34</v>
      </c>
      <c r="L504" s="11">
        <f>HYPERLINK(N504,M504)</f>
        <v>1163</v>
      </c>
      <c r="M504" s="2">
        <v>1163</v>
      </c>
      <c r="N504" s="72" t="str">
        <f>CONCATENATE("https://obr.org.uk/wp-content/uploads/2022/10/",M504,".jpg")</f>
        <v>https://obr.org.uk/wp-content/uploads/2022/10/1163.jpg</v>
      </c>
      <c r="O504" s="9" t="s">
        <v>2614</v>
      </c>
      <c r="P504" s="13" t="s">
        <v>2615</v>
      </c>
      <c r="Q504" s="10" t="s">
        <v>2616</v>
      </c>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row>
    <row r="505" spans="1:40" ht="12.75" customHeight="1" x14ac:dyDescent="0.2">
      <c r="A505" s="7" t="s">
        <v>2617</v>
      </c>
      <c r="B505" s="29" t="s">
        <v>17</v>
      </c>
      <c r="C505" s="69" t="s">
        <v>2618</v>
      </c>
      <c r="D505" s="34" t="s">
        <v>2609</v>
      </c>
      <c r="E505" s="35" t="s">
        <v>2258</v>
      </c>
      <c r="F505" s="8" t="s">
        <v>2619</v>
      </c>
      <c r="G505" s="2">
        <v>1591</v>
      </c>
      <c r="H505" s="8" t="s">
        <v>2620</v>
      </c>
      <c r="I505" s="8" t="s">
        <v>2621</v>
      </c>
      <c r="J505" s="36" t="s">
        <v>2613</v>
      </c>
      <c r="K505" s="9" t="s">
        <v>34</v>
      </c>
      <c r="L505" s="11">
        <f>HYPERLINK(N505,M505)</f>
        <v>1458</v>
      </c>
      <c r="M505" s="2">
        <v>1458</v>
      </c>
      <c r="N505" s="72" t="str">
        <f>CONCATENATE("https://obr.org.uk/wp-content/uploads/2023/11/",M505,".jpg")</f>
        <v>https://obr.org.uk/wp-content/uploads/2023/11/1458.jpg</v>
      </c>
      <c r="O505" s="2">
        <v>107</v>
      </c>
      <c r="P505" s="13" t="s">
        <v>2622</v>
      </c>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row>
    <row r="506" spans="1:40" ht="12.75" customHeight="1" x14ac:dyDescent="0.2">
      <c r="A506" s="1" t="s">
        <v>8370</v>
      </c>
      <c r="B506" s="1" t="s">
        <v>8371</v>
      </c>
      <c r="C506" s="221" t="s">
        <v>8372</v>
      </c>
      <c r="D506" s="2" t="s">
        <v>2625</v>
      </c>
      <c r="E506" s="1" t="s">
        <v>8373</v>
      </c>
      <c r="F506" s="1" t="s">
        <v>8374</v>
      </c>
      <c r="G506" s="2">
        <v>1673</v>
      </c>
      <c r="H506" s="1" t="s">
        <v>8375</v>
      </c>
      <c r="I506" s="1" t="s">
        <v>8376</v>
      </c>
      <c r="J506" s="1" t="s">
        <v>2613</v>
      </c>
      <c r="K506" s="2" t="s">
        <v>34</v>
      </c>
      <c r="L506" s="11">
        <f>HYPERLINK(N506,M506)</f>
        <v>1642</v>
      </c>
      <c r="M506" s="80">
        <v>1642</v>
      </c>
      <c r="N506" s="72" t="str">
        <f>CONCATENATE("https://obr.org.uk/wp-content/uploads/2026/05/",M506,".jpg")</f>
        <v>https://obr.org.uk/wp-content/uploads/2026/05/1642.jpg</v>
      </c>
      <c r="P506" s="252" t="s">
        <v>8377</v>
      </c>
      <c r="R506" s="14"/>
      <c r="S506" s="15"/>
      <c r="T506" s="15"/>
      <c r="U506" s="15"/>
      <c r="V506" s="15"/>
      <c r="W506" s="14"/>
      <c r="X506" s="14"/>
      <c r="Y506" s="14"/>
      <c r="Z506" s="14"/>
      <c r="AA506" s="14"/>
      <c r="AB506" s="14"/>
      <c r="AC506" s="14"/>
      <c r="AD506" s="14"/>
      <c r="AE506" s="14"/>
      <c r="AF506" s="14"/>
      <c r="AG506" s="14"/>
      <c r="AH506" s="14"/>
      <c r="AI506" s="14"/>
      <c r="AJ506" s="14"/>
      <c r="AK506" s="14"/>
      <c r="AL506" s="14"/>
      <c r="AM506" s="14"/>
      <c r="AN506" s="14"/>
    </row>
    <row r="507" spans="1:40" ht="12.75" customHeight="1" x14ac:dyDescent="0.2">
      <c r="A507" s="8" t="s">
        <v>2623</v>
      </c>
      <c r="B507" s="8" t="s">
        <v>17</v>
      </c>
      <c r="C507" s="53" t="s">
        <v>2624</v>
      </c>
      <c r="D507" s="31" t="s">
        <v>2625</v>
      </c>
      <c r="E507" s="32" t="s">
        <v>2246</v>
      </c>
      <c r="F507" s="32" t="s">
        <v>2626</v>
      </c>
      <c r="G507" s="31">
        <v>1922</v>
      </c>
      <c r="H507" s="32" t="s">
        <v>2627</v>
      </c>
      <c r="I507" s="32" t="s">
        <v>2628</v>
      </c>
      <c r="J507" s="32" t="s">
        <v>50</v>
      </c>
      <c r="K507" s="31" t="s">
        <v>74</v>
      </c>
      <c r="L507" s="11">
        <f>HYPERLINK(N507,M507)</f>
        <v>1271</v>
      </c>
      <c r="M507" s="2">
        <v>1271</v>
      </c>
      <c r="N507" s="72" t="str">
        <f>CONCATENATE("https://obr.org.uk/wp-content/uploads/2022/10/",M507,".jpg")</f>
        <v>https://obr.org.uk/wp-content/uploads/2022/10/1271.jpg</v>
      </c>
      <c r="O507" s="31"/>
      <c r="P507" s="10"/>
      <c r="Q507" s="32" t="s">
        <v>2629</v>
      </c>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row>
    <row r="508" spans="1:40" ht="12.75" customHeight="1" x14ac:dyDescent="0.2">
      <c r="A508" s="8" t="s">
        <v>2630</v>
      </c>
      <c r="B508" s="8" t="s">
        <v>17</v>
      </c>
      <c r="C508" s="32" t="s">
        <v>2624</v>
      </c>
      <c r="D508" s="31" t="s">
        <v>2625</v>
      </c>
      <c r="E508" s="32" t="s">
        <v>2246</v>
      </c>
      <c r="F508" s="32" t="s">
        <v>2626</v>
      </c>
      <c r="G508" s="31">
        <v>1988</v>
      </c>
      <c r="H508" s="32" t="s">
        <v>2631</v>
      </c>
      <c r="I508" s="32" t="s">
        <v>2628</v>
      </c>
      <c r="J508" s="32" t="s">
        <v>50</v>
      </c>
      <c r="K508" s="31" t="s">
        <v>34</v>
      </c>
      <c r="L508" s="11">
        <f>HYPERLINK(N508,M508)</f>
        <v>1272</v>
      </c>
      <c r="M508" s="2">
        <v>1272</v>
      </c>
      <c r="N508" s="72" t="str">
        <f>CONCATENATE("https://obr.org.uk/wp-content/uploads/2022/10/",M508,".jpg")</f>
        <v>https://obr.org.uk/wp-content/uploads/2022/10/1272.jpg</v>
      </c>
      <c r="O508" s="31"/>
      <c r="P508" s="10"/>
      <c r="Q508" s="32" t="s">
        <v>2629</v>
      </c>
      <c r="R508" s="14"/>
      <c r="S508" s="20"/>
      <c r="T508" s="14"/>
      <c r="U508" s="14"/>
      <c r="V508" s="14"/>
      <c r="W508" s="14"/>
      <c r="X508" s="14"/>
      <c r="Y508" s="14"/>
      <c r="Z508" s="14"/>
      <c r="AA508" s="14"/>
      <c r="AB508" s="14"/>
      <c r="AC508" s="14"/>
      <c r="AD508" s="14"/>
      <c r="AE508" s="14"/>
      <c r="AF508" s="14"/>
      <c r="AG508" s="14"/>
      <c r="AH508" s="14"/>
      <c r="AI508" s="14"/>
      <c r="AJ508" s="14"/>
      <c r="AK508" s="14"/>
      <c r="AL508" s="14"/>
      <c r="AM508" s="14"/>
      <c r="AN508" s="14"/>
    </row>
    <row r="509" spans="1:40" ht="12.75" customHeight="1" x14ac:dyDescent="0.2">
      <c r="A509" s="8" t="s">
        <v>2632</v>
      </c>
      <c r="B509" s="8" t="s">
        <v>17</v>
      </c>
      <c r="C509" s="32" t="s">
        <v>2633</v>
      </c>
      <c r="D509" s="31" t="s">
        <v>2625</v>
      </c>
      <c r="E509" s="32" t="s">
        <v>2246</v>
      </c>
      <c r="F509" s="32" t="s">
        <v>2634</v>
      </c>
      <c r="G509" s="31">
        <v>1849</v>
      </c>
      <c r="H509" s="32">
        <v>1849</v>
      </c>
      <c r="I509" s="32" t="s">
        <v>2635</v>
      </c>
      <c r="J509" s="32" t="s">
        <v>2636</v>
      </c>
      <c r="K509" s="31" t="s">
        <v>34</v>
      </c>
      <c r="L509" s="11">
        <f>HYPERLINK(N509,M509)</f>
        <v>1292</v>
      </c>
      <c r="M509" s="2">
        <v>1292</v>
      </c>
      <c r="N509" s="72" t="str">
        <f>CONCATENATE("https://obr.org.uk/wp-content/uploads/2022/10/",M509,".jpg")</f>
        <v>https://obr.org.uk/wp-content/uploads/2022/10/1292.jpg</v>
      </c>
      <c r="O509" s="31"/>
      <c r="P509" s="32"/>
      <c r="Q509" s="32"/>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row>
    <row r="510" spans="1:40" ht="12.75" customHeight="1" x14ac:dyDescent="0.2">
      <c r="A510" s="8" t="s">
        <v>2637</v>
      </c>
      <c r="B510" s="8" t="s">
        <v>17</v>
      </c>
      <c r="C510" s="23" t="s">
        <v>2638</v>
      </c>
      <c r="D510" s="9" t="s">
        <v>2639</v>
      </c>
      <c r="E510" s="8" t="s">
        <v>2246</v>
      </c>
      <c r="F510" s="8" t="s">
        <v>2640</v>
      </c>
      <c r="G510" s="2">
        <v>1677</v>
      </c>
      <c r="H510" s="8" t="s">
        <v>2641</v>
      </c>
      <c r="I510" s="8" t="s">
        <v>2642</v>
      </c>
      <c r="J510" s="8" t="s">
        <v>50</v>
      </c>
      <c r="K510" s="9" t="s">
        <v>34</v>
      </c>
      <c r="L510" s="11">
        <f>HYPERLINK(N510,M510)</f>
        <v>1382</v>
      </c>
      <c r="M510" s="2">
        <v>1382</v>
      </c>
      <c r="N510" s="72" t="str">
        <f>CONCATENATE("https://obr.org.uk/wp-content/uploads/2023/06/",M510,".jpg")</f>
        <v>https://obr.org.uk/wp-content/uploads/2023/06/1382.jpg</v>
      </c>
      <c r="P510" s="110" t="s">
        <v>2643</v>
      </c>
      <c r="Q510" s="8" t="s">
        <v>2644</v>
      </c>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row>
    <row r="511" spans="1:40" ht="12.75" customHeight="1" x14ac:dyDescent="0.2">
      <c r="A511" s="25" t="s">
        <v>2645</v>
      </c>
      <c r="B511" s="29" t="s">
        <v>899</v>
      </c>
      <c r="C511" s="123" t="s">
        <v>2646</v>
      </c>
      <c r="D511" s="85" t="s">
        <v>2647</v>
      </c>
      <c r="E511" s="124" t="s">
        <v>2648</v>
      </c>
      <c r="F511" s="91" t="s">
        <v>2649</v>
      </c>
      <c r="G511" s="82" t="s">
        <v>2650</v>
      </c>
      <c r="H511" s="84" t="s">
        <v>2651</v>
      </c>
      <c r="I511" s="124" t="s">
        <v>2652</v>
      </c>
      <c r="J511" s="124" t="s">
        <v>50</v>
      </c>
      <c r="K511" s="85" t="s">
        <v>34</v>
      </c>
      <c r="L511" s="11">
        <f>HYPERLINK(N511,M511)</f>
        <v>1133</v>
      </c>
      <c r="M511" s="2">
        <v>1133</v>
      </c>
      <c r="N511" s="72" t="str">
        <f>CONCATENATE("https://obr.org.uk/wp-content/uploads/2022/04/",M511,".jpg")</f>
        <v>https://obr.org.uk/wp-content/uploads/2022/04/1133.jpg</v>
      </c>
      <c r="O511" s="85"/>
      <c r="P511" s="86">
        <v>1047617</v>
      </c>
      <c r="Q511" s="125" t="s">
        <v>2653</v>
      </c>
      <c r="R511" s="58"/>
      <c r="S511" s="14"/>
      <c r="T511" s="14"/>
      <c r="U511" s="14"/>
      <c r="V511" s="14"/>
      <c r="W511" s="14"/>
      <c r="X511" s="14"/>
      <c r="Y511" s="14"/>
      <c r="Z511" s="14"/>
      <c r="AA511" s="14"/>
      <c r="AB511" s="14"/>
      <c r="AC511" s="14"/>
      <c r="AD511" s="14"/>
      <c r="AE511" s="14"/>
      <c r="AF511" s="14"/>
      <c r="AG511" s="14"/>
      <c r="AH511" s="14"/>
      <c r="AI511" s="14"/>
      <c r="AJ511" s="14"/>
      <c r="AK511" s="14"/>
      <c r="AL511" s="14"/>
      <c r="AM511" s="14"/>
      <c r="AN511" s="14"/>
    </row>
    <row r="512" spans="1:40" ht="12.75" customHeight="1" x14ac:dyDescent="0.2">
      <c r="A512" s="25" t="s">
        <v>2654</v>
      </c>
      <c r="B512" s="29" t="s">
        <v>899</v>
      </c>
      <c r="C512" s="124" t="s">
        <v>2655</v>
      </c>
      <c r="D512" s="85" t="s">
        <v>2647</v>
      </c>
      <c r="E512" s="124" t="s">
        <v>2648</v>
      </c>
      <c r="F512" s="91" t="s">
        <v>2656</v>
      </c>
      <c r="G512" s="82">
        <v>1791</v>
      </c>
      <c r="H512" s="84">
        <v>1791</v>
      </c>
      <c r="I512" s="124" t="s">
        <v>2657</v>
      </c>
      <c r="J512" s="124" t="s">
        <v>50</v>
      </c>
      <c r="K512" s="85" t="s">
        <v>34</v>
      </c>
      <c r="L512" s="11">
        <f>HYPERLINK(N512,M512)</f>
        <v>1134</v>
      </c>
      <c r="M512" s="2">
        <v>1134</v>
      </c>
      <c r="N512" s="72" t="str">
        <f>CONCATENATE("https://obr.org.uk/wp-content/uploads/2022/04/",M512,".jpg")</f>
        <v>https://obr.org.uk/wp-content/uploads/2022/04/1134.jpg</v>
      </c>
      <c r="O512" s="85"/>
      <c r="P512" s="126"/>
      <c r="Q512" s="127"/>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row>
    <row r="513" spans="1:40" ht="12.75" customHeight="1" x14ac:dyDescent="0.2">
      <c r="A513" s="8" t="s">
        <v>2704</v>
      </c>
      <c r="B513" s="8" t="s">
        <v>17</v>
      </c>
      <c r="C513" s="23" t="s">
        <v>2705</v>
      </c>
      <c r="D513" s="9" t="s">
        <v>2659</v>
      </c>
      <c r="E513" s="8" t="s">
        <v>2706</v>
      </c>
      <c r="F513" s="1">
        <v>2</v>
      </c>
      <c r="G513" s="2">
        <v>1561</v>
      </c>
      <c r="H513" s="1">
        <v>1561</v>
      </c>
      <c r="I513" s="8" t="s">
        <v>2707</v>
      </c>
      <c r="J513" s="8" t="s">
        <v>50</v>
      </c>
      <c r="K513" s="9" t="s">
        <v>74</v>
      </c>
      <c r="L513" s="11">
        <f>HYPERLINK(N513,M513)</f>
        <v>1497</v>
      </c>
      <c r="M513" s="2">
        <v>1497</v>
      </c>
      <c r="N513" s="72" t="str">
        <f>CONCATENATE("https://obr.org.uk/wp-content/uploads/2024/11/",M513,".jpg")</f>
        <v>https://obr.org.uk/wp-content/uploads/2024/11/1497.jpg</v>
      </c>
      <c r="P513" s="13" t="s">
        <v>2708</v>
      </c>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row>
    <row r="514" spans="1:40" ht="12.75" customHeight="1" x14ac:dyDescent="0.2">
      <c r="A514" s="8" t="s">
        <v>2667</v>
      </c>
      <c r="B514" s="8" t="s">
        <v>2668</v>
      </c>
      <c r="C514" s="1" t="s">
        <v>2669</v>
      </c>
      <c r="D514" s="9" t="s">
        <v>2659</v>
      </c>
      <c r="E514" s="8" t="s">
        <v>245</v>
      </c>
      <c r="F514" s="1">
        <v>12</v>
      </c>
      <c r="G514" s="2">
        <v>1799</v>
      </c>
      <c r="H514" s="1">
        <v>1799</v>
      </c>
      <c r="I514" s="8" t="s">
        <v>2670</v>
      </c>
      <c r="J514" s="8" t="s">
        <v>141</v>
      </c>
      <c r="K514" s="9" t="s">
        <v>34</v>
      </c>
      <c r="L514" s="11">
        <f>HYPERLINK(N514,M514)</f>
        <v>1482</v>
      </c>
      <c r="M514" s="2">
        <v>1482</v>
      </c>
      <c r="N514" s="72" t="str">
        <f>CONCATENATE("https://obr.org.uk/wp-content/uploads/2024/11/",M514,".jpg")</f>
        <v>https://obr.org.uk/wp-content/uploads/2024/11/1482.jpg</v>
      </c>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row>
    <row r="515" spans="1:40" ht="12.75" customHeight="1" x14ac:dyDescent="0.2">
      <c r="A515" s="25" t="s">
        <v>2661</v>
      </c>
      <c r="B515" s="29" t="s">
        <v>17</v>
      </c>
      <c r="C515" s="23" t="s">
        <v>2662</v>
      </c>
      <c r="D515" s="9" t="s">
        <v>2659</v>
      </c>
      <c r="E515" s="8" t="s">
        <v>264</v>
      </c>
      <c r="F515" s="10" t="s">
        <v>2663</v>
      </c>
      <c r="G515" s="2">
        <v>1818</v>
      </c>
      <c r="H515" s="30" t="s">
        <v>2664</v>
      </c>
      <c r="I515" s="8" t="s">
        <v>2665</v>
      </c>
      <c r="J515" s="8" t="s">
        <v>50</v>
      </c>
      <c r="K515" s="9" t="s">
        <v>34</v>
      </c>
      <c r="L515" s="11">
        <f>HYPERLINK(N515,M515)</f>
        <v>999</v>
      </c>
      <c r="M515" s="2">
        <v>999</v>
      </c>
      <c r="N515" s="72" t="str">
        <f>CONCATENATE("https://obr.org.uk/wp-content/uploads/2022/04/",M515,".jpg")</f>
        <v>https://obr.org.uk/wp-content/uploads/2022/04/999.jpg</v>
      </c>
      <c r="P515" s="13" t="s">
        <v>2666</v>
      </c>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row>
    <row r="516" spans="1:40" ht="12.75" customHeight="1" x14ac:dyDescent="0.2">
      <c r="A516" s="8" t="s">
        <v>2714</v>
      </c>
      <c r="B516" s="8" t="s">
        <v>17</v>
      </c>
      <c r="C516" s="23" t="s">
        <v>2662</v>
      </c>
      <c r="D516" s="9" t="s">
        <v>2659</v>
      </c>
      <c r="E516" s="8" t="s">
        <v>2715</v>
      </c>
      <c r="F516" s="8" t="s">
        <v>530</v>
      </c>
      <c r="G516" s="2">
        <v>1818</v>
      </c>
      <c r="H516" s="8" t="s">
        <v>2716</v>
      </c>
      <c r="I516" s="8" t="s">
        <v>2717</v>
      </c>
      <c r="J516" s="8" t="s">
        <v>50</v>
      </c>
      <c r="K516" s="9" t="s">
        <v>34</v>
      </c>
      <c r="L516" s="11">
        <f>HYPERLINK(N516,M516)</f>
        <v>1499</v>
      </c>
      <c r="M516" s="2">
        <v>1499</v>
      </c>
      <c r="N516" s="72" t="str">
        <f>CONCATENATE("https://obr.org.uk/wp-content/uploads/2024/11/",M516,".jpg")</f>
        <v>https://obr.org.uk/wp-content/uploads/2024/11/1499.jpg</v>
      </c>
      <c r="P516" s="13" t="s">
        <v>2666</v>
      </c>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row>
    <row r="517" spans="1:40" ht="12.75" customHeight="1" x14ac:dyDescent="0.2">
      <c r="A517" s="8" t="s">
        <v>2679</v>
      </c>
      <c r="B517" s="8" t="s">
        <v>17</v>
      </c>
      <c r="C517" s="8" t="s">
        <v>2680</v>
      </c>
      <c r="D517" s="9" t="s">
        <v>2659</v>
      </c>
      <c r="E517" s="8" t="s">
        <v>2681</v>
      </c>
      <c r="F517" s="1">
        <v>44</v>
      </c>
      <c r="G517" s="2">
        <v>1965</v>
      </c>
      <c r="H517" s="8" t="s">
        <v>2682</v>
      </c>
      <c r="I517" s="8" t="s">
        <v>2683</v>
      </c>
      <c r="J517" s="8" t="s">
        <v>25</v>
      </c>
      <c r="K517" s="9" t="s">
        <v>25</v>
      </c>
      <c r="L517" s="11">
        <f>HYPERLINK(N517,M517)</f>
        <v>1492</v>
      </c>
      <c r="M517" s="2">
        <v>1492</v>
      </c>
      <c r="N517" s="72" t="str">
        <f>CONCATENATE("https://obr.org.uk/wp-content/uploads/2024/11/",M517,".jpg")</f>
        <v>https://obr.org.uk/wp-content/uploads/2024/11/1492.jpg</v>
      </c>
      <c r="Q517" s="8" t="s">
        <v>2684</v>
      </c>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row>
    <row r="518" spans="1:40" ht="12.75" customHeight="1" x14ac:dyDescent="0.2">
      <c r="A518" s="8" t="s">
        <v>2671</v>
      </c>
      <c r="B518" s="8" t="s">
        <v>17</v>
      </c>
      <c r="C518" s="1" t="s">
        <v>2672</v>
      </c>
      <c r="D518" s="9" t="s">
        <v>2659</v>
      </c>
      <c r="E518" s="8" t="s">
        <v>1042</v>
      </c>
      <c r="F518" s="1">
        <v>6</v>
      </c>
      <c r="G518" s="2">
        <v>1977</v>
      </c>
      <c r="H518" s="8" t="s">
        <v>2673</v>
      </c>
      <c r="I518" s="8" t="s">
        <v>1266</v>
      </c>
      <c r="J518" s="8" t="s">
        <v>43</v>
      </c>
      <c r="K518" s="9" t="s">
        <v>34</v>
      </c>
      <c r="L518" s="11">
        <f>HYPERLINK(N518,M518)</f>
        <v>1490</v>
      </c>
      <c r="M518" s="2">
        <v>1490</v>
      </c>
      <c r="N518" s="72" t="str">
        <f>CONCATENATE("https://obr.org.uk/wp-content/uploads/2024/11/",M518,".jpg")</f>
        <v>https://obr.org.uk/wp-content/uploads/2024/11/1490.jpg</v>
      </c>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row>
    <row r="519" spans="1:40" ht="12.75" customHeight="1" x14ac:dyDescent="0.2">
      <c r="A519" s="8" t="s">
        <v>2709</v>
      </c>
      <c r="B519" s="8" t="s">
        <v>17</v>
      </c>
      <c r="C519" s="8" t="s">
        <v>2710</v>
      </c>
      <c r="D519" s="9" t="s">
        <v>2659</v>
      </c>
      <c r="E519" s="8" t="s">
        <v>492</v>
      </c>
      <c r="F519" s="8" t="s">
        <v>2711</v>
      </c>
      <c r="G519" s="2">
        <v>1884</v>
      </c>
      <c r="H519" s="1">
        <v>1884</v>
      </c>
      <c r="I519" s="8" t="s">
        <v>2712</v>
      </c>
      <c r="J519" s="8" t="s">
        <v>50</v>
      </c>
      <c r="K519" s="9" t="s">
        <v>34</v>
      </c>
      <c r="L519" s="37">
        <f>HYPERLINK(N519,M519)</f>
        <v>1498</v>
      </c>
      <c r="M519" s="2">
        <v>1498</v>
      </c>
      <c r="N519" s="72" t="str">
        <f>CONCATENATE("https://obr.org.uk/wp-content/uploads/2024/11/",M519,".jpg")</f>
        <v>https://obr.org.uk/wp-content/uploads/2024/11/1498.jpg</v>
      </c>
      <c r="Q519" s="8" t="s">
        <v>2713</v>
      </c>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row>
    <row r="520" spans="1:40" ht="12.75" customHeight="1" x14ac:dyDescent="0.2">
      <c r="A520" s="8" t="s">
        <v>2689</v>
      </c>
      <c r="B520" s="8" t="s">
        <v>17</v>
      </c>
      <c r="C520" s="23" t="s">
        <v>2690</v>
      </c>
      <c r="D520" s="9" t="s">
        <v>2659</v>
      </c>
      <c r="E520" s="8" t="s">
        <v>2691</v>
      </c>
      <c r="F520" s="8" t="s">
        <v>2692</v>
      </c>
      <c r="G520" s="2">
        <v>1991</v>
      </c>
      <c r="H520" s="8" t="s">
        <v>2693</v>
      </c>
      <c r="I520" s="8" t="s">
        <v>2694</v>
      </c>
      <c r="J520" s="8" t="s">
        <v>350</v>
      </c>
      <c r="K520" s="9" t="s">
        <v>74</v>
      </c>
      <c r="L520" s="37">
        <f>HYPERLINK(N520,M520)</f>
        <v>1494</v>
      </c>
      <c r="M520" s="2">
        <v>1494</v>
      </c>
      <c r="N520" s="72" t="str">
        <f>CONCATENATE("https://obr.org.uk/wp-content/uploads/2024/11/",M520,".jpg")</f>
        <v>https://obr.org.uk/wp-content/uploads/2024/11/1494.jpg</v>
      </c>
      <c r="P520" s="13" t="s">
        <v>2695</v>
      </c>
      <c r="Q520" s="8" t="s">
        <v>2696</v>
      </c>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row>
    <row r="521" spans="1:40" ht="12.75" customHeight="1" x14ac:dyDescent="0.2">
      <c r="A521" s="8" t="s">
        <v>2697</v>
      </c>
      <c r="B521" s="8" t="s">
        <v>17</v>
      </c>
      <c r="C521" s="23" t="s">
        <v>2690</v>
      </c>
      <c r="D521" s="9" t="s">
        <v>2659</v>
      </c>
      <c r="E521" s="8" t="s">
        <v>2691</v>
      </c>
      <c r="F521" s="8" t="s">
        <v>2698</v>
      </c>
      <c r="G521" s="2">
        <v>2002</v>
      </c>
      <c r="H521" s="8" t="s">
        <v>2699</v>
      </c>
      <c r="I521" s="8" t="s">
        <v>2700</v>
      </c>
      <c r="J521" s="8" t="s">
        <v>50</v>
      </c>
      <c r="K521" s="9" t="s">
        <v>74</v>
      </c>
      <c r="L521" s="37">
        <f>HYPERLINK(N521,M521)</f>
        <v>1495</v>
      </c>
      <c r="M521" s="2">
        <v>1495</v>
      </c>
      <c r="N521" s="72" t="str">
        <f>CONCATENATE("https://obr.org.uk/wp-content/uploads/2024/11/",M521,".jpg")</f>
        <v>https://obr.org.uk/wp-content/uploads/2024/11/1495.jpg</v>
      </c>
      <c r="P521" s="13" t="s">
        <v>2701</v>
      </c>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row>
    <row r="522" spans="1:40" ht="12.75" customHeight="1" x14ac:dyDescent="0.2">
      <c r="A522" s="8" t="s">
        <v>2702</v>
      </c>
      <c r="B522" s="8" t="s">
        <v>17</v>
      </c>
      <c r="C522" s="23" t="s">
        <v>2690</v>
      </c>
      <c r="D522" s="9" t="s">
        <v>2659</v>
      </c>
      <c r="E522" s="8" t="s">
        <v>2691</v>
      </c>
      <c r="F522" s="8" t="s">
        <v>2698</v>
      </c>
      <c r="G522" s="2">
        <v>1977</v>
      </c>
      <c r="H522" s="8" t="s">
        <v>2703</v>
      </c>
      <c r="I522" s="8" t="s">
        <v>2700</v>
      </c>
      <c r="J522" s="8" t="s">
        <v>50</v>
      </c>
      <c r="K522" s="9" t="s">
        <v>34</v>
      </c>
      <c r="L522" s="37">
        <f>HYPERLINK(N522,M522)</f>
        <v>1496</v>
      </c>
      <c r="M522" s="2">
        <v>1496</v>
      </c>
      <c r="N522" s="72" t="str">
        <f>CONCATENATE("https://obr.org.uk/wp-content/uploads/2024/11/",M522,".jpg")</f>
        <v>https://obr.org.uk/wp-content/uploads/2024/11/1496.jpg</v>
      </c>
      <c r="P522" s="13" t="s">
        <v>2701</v>
      </c>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row>
    <row r="523" spans="1:40" ht="12.75" customHeight="1" x14ac:dyDescent="0.2">
      <c r="A523" s="8" t="s">
        <v>2674</v>
      </c>
      <c r="B523" s="8" t="s">
        <v>17</v>
      </c>
      <c r="C523" s="67" t="s">
        <v>2675</v>
      </c>
      <c r="D523" s="9" t="s">
        <v>2659</v>
      </c>
      <c r="E523" s="8" t="s">
        <v>2676</v>
      </c>
      <c r="F523" s="8" t="s">
        <v>2677</v>
      </c>
      <c r="G523" s="2">
        <v>1877</v>
      </c>
      <c r="I523" s="8" t="s">
        <v>1266</v>
      </c>
      <c r="J523" s="8" t="s">
        <v>50</v>
      </c>
      <c r="K523" s="9" t="s">
        <v>34</v>
      </c>
      <c r="L523" s="37">
        <f>HYPERLINK(N523,M523)</f>
        <v>1491</v>
      </c>
      <c r="M523" s="2">
        <v>1491</v>
      </c>
      <c r="N523" s="72" t="str">
        <f>CONCATENATE("https://obr.org.uk/wp-content/uploads/2024/11/",M523,".jpg")</f>
        <v>https://obr.org.uk/wp-content/uploads/2024/11/1491.jpg</v>
      </c>
      <c r="P523" s="13" t="s">
        <v>2678</v>
      </c>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row>
    <row r="524" spans="1:40" ht="12.75" customHeight="1" x14ac:dyDescent="0.2">
      <c r="A524" s="8" t="s">
        <v>2685</v>
      </c>
      <c r="B524" s="8" t="s">
        <v>17</v>
      </c>
      <c r="C524" s="1" t="s">
        <v>2686</v>
      </c>
      <c r="D524" s="9" t="s">
        <v>2659</v>
      </c>
      <c r="E524" s="8" t="s">
        <v>2676</v>
      </c>
      <c r="F524" s="1">
        <v>45</v>
      </c>
      <c r="G524" s="2">
        <v>1850</v>
      </c>
      <c r="H524" s="8" t="s">
        <v>2687</v>
      </c>
      <c r="I524" s="8" t="s">
        <v>2688</v>
      </c>
      <c r="J524" s="8" t="s">
        <v>50</v>
      </c>
      <c r="K524" s="9" t="s">
        <v>34</v>
      </c>
      <c r="L524" s="37">
        <f>HYPERLINK(N524,M524)</f>
        <v>1493</v>
      </c>
      <c r="M524" s="2">
        <v>1493</v>
      </c>
      <c r="N524" s="72" t="str">
        <f>CONCATENATE("https://obr.org.uk/wp-content/uploads/2024/11/",M524,".jpg")</f>
        <v>https://obr.org.uk/wp-content/uploads/2024/11/1493.jpg</v>
      </c>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row>
    <row r="525" spans="1:40" ht="12.75" customHeight="1" x14ac:dyDescent="0.2">
      <c r="A525" s="8" t="s">
        <v>2658</v>
      </c>
      <c r="B525" s="1" t="s">
        <v>17</v>
      </c>
      <c r="D525" s="2" t="s">
        <v>2659</v>
      </c>
      <c r="G525" s="2">
        <v>1561</v>
      </c>
      <c r="H525" s="1" t="s">
        <v>2660</v>
      </c>
      <c r="J525" s="8" t="s">
        <v>50</v>
      </c>
      <c r="K525" s="2" t="s">
        <v>25</v>
      </c>
      <c r="L525" s="37"/>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row>
    <row r="526" spans="1:40" ht="12.75" customHeight="1" x14ac:dyDescent="0.2">
      <c r="A526" s="1" t="s">
        <v>2748</v>
      </c>
      <c r="B526" s="1" t="s">
        <v>17</v>
      </c>
      <c r="C526" s="1" t="s">
        <v>2749</v>
      </c>
      <c r="D526" s="2" t="s">
        <v>2720</v>
      </c>
      <c r="E526" s="1" t="s">
        <v>2750</v>
      </c>
      <c r="F526" s="1" t="s">
        <v>2751</v>
      </c>
      <c r="G526" s="2">
        <v>1896</v>
      </c>
      <c r="H526" s="1" t="s">
        <v>2752</v>
      </c>
      <c r="I526" s="1" t="s">
        <v>2753</v>
      </c>
      <c r="J526" s="1" t="s">
        <v>50</v>
      </c>
      <c r="K526" s="2" t="s">
        <v>34</v>
      </c>
      <c r="L526" s="11">
        <v>1572</v>
      </c>
      <c r="O526" s="38"/>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row>
    <row r="527" spans="1:40" ht="12.75" customHeight="1" x14ac:dyDescent="0.2">
      <c r="A527" s="25" t="s">
        <v>2723</v>
      </c>
      <c r="B527" s="8" t="s">
        <v>17</v>
      </c>
      <c r="C527" s="23" t="s">
        <v>2724</v>
      </c>
      <c r="D527" s="49" t="s">
        <v>2720</v>
      </c>
      <c r="E527" s="80" t="s">
        <v>2725</v>
      </c>
      <c r="F527" s="79" t="s">
        <v>2726</v>
      </c>
      <c r="G527" s="80">
        <v>1863</v>
      </c>
      <c r="H527" s="8" t="s">
        <v>2727</v>
      </c>
      <c r="I527" s="105" t="s">
        <v>2728</v>
      </c>
      <c r="J527" s="49" t="s">
        <v>50</v>
      </c>
      <c r="K527" s="49" t="s">
        <v>34</v>
      </c>
      <c r="L527" s="11">
        <f>HYPERLINK(N527,M527)</f>
        <v>914</v>
      </c>
      <c r="M527" s="2">
        <v>914</v>
      </c>
      <c r="N527" s="72" t="str">
        <f>CONCATENATE("https://obr.org.uk/wp-content/uploads/2022/04/",M527,".jpg")</f>
        <v>https://obr.org.uk/wp-content/uploads/2022/04/914.jpg</v>
      </c>
      <c r="P527" s="13" t="s">
        <v>2729</v>
      </c>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row>
    <row r="528" spans="1:40" ht="12.75" customHeight="1" x14ac:dyDescent="0.2">
      <c r="A528" s="25" t="s">
        <v>2730</v>
      </c>
      <c r="B528" s="8" t="s">
        <v>17</v>
      </c>
      <c r="C528" s="23" t="s">
        <v>2731</v>
      </c>
      <c r="D528" s="49" t="s">
        <v>2720</v>
      </c>
      <c r="E528" s="80" t="s">
        <v>2725</v>
      </c>
      <c r="F528" s="79" t="s">
        <v>2732</v>
      </c>
      <c r="G528" s="80">
        <v>1863</v>
      </c>
      <c r="H528" s="23" t="s">
        <v>2733</v>
      </c>
      <c r="I528" s="105" t="s">
        <v>218</v>
      </c>
      <c r="J528" s="49" t="s">
        <v>50</v>
      </c>
      <c r="K528" s="49" t="s">
        <v>34</v>
      </c>
      <c r="L528" s="11"/>
      <c r="P528" s="13" t="s">
        <v>2729</v>
      </c>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row>
    <row r="529" spans="1:40" ht="12.75" customHeight="1" x14ac:dyDescent="0.2">
      <c r="A529" s="1" t="s">
        <v>2754</v>
      </c>
      <c r="B529" s="1" t="s">
        <v>17</v>
      </c>
      <c r="C529" s="1" t="s">
        <v>2755</v>
      </c>
      <c r="D529" s="2" t="s">
        <v>2720</v>
      </c>
      <c r="E529" s="1" t="s">
        <v>2725</v>
      </c>
      <c r="F529" s="1" t="s">
        <v>2756</v>
      </c>
      <c r="G529" s="2">
        <v>1870</v>
      </c>
      <c r="H529" s="1">
        <v>1870</v>
      </c>
      <c r="I529" s="1" t="s">
        <v>2757</v>
      </c>
      <c r="K529" s="2" t="s">
        <v>34</v>
      </c>
      <c r="L529" s="11">
        <v>1573</v>
      </c>
      <c r="O529" s="38"/>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row>
    <row r="530" spans="1:40" ht="12.75" customHeight="1" x14ac:dyDescent="0.2">
      <c r="A530" s="1" t="s">
        <v>2764</v>
      </c>
      <c r="B530" s="1" t="s">
        <v>17</v>
      </c>
      <c r="C530" s="1" t="s">
        <v>2765</v>
      </c>
      <c r="D530" s="2" t="s">
        <v>2720</v>
      </c>
      <c r="E530" s="1" t="s">
        <v>2725</v>
      </c>
      <c r="F530" s="1">
        <v>5</v>
      </c>
      <c r="G530" s="2">
        <v>1858</v>
      </c>
      <c r="H530" s="1">
        <v>1858</v>
      </c>
      <c r="I530" s="1" t="s">
        <v>1459</v>
      </c>
      <c r="J530" s="1" t="s">
        <v>50</v>
      </c>
      <c r="K530" s="2" t="s">
        <v>34</v>
      </c>
      <c r="L530" s="11">
        <v>1575</v>
      </c>
      <c r="O530" s="38"/>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row>
    <row r="531" spans="1:40" ht="12.75" customHeight="1" x14ac:dyDescent="0.2">
      <c r="A531" s="25" t="s">
        <v>2718</v>
      </c>
      <c r="B531" s="8" t="s">
        <v>17</v>
      </c>
      <c r="C531" s="1" t="s">
        <v>2719</v>
      </c>
      <c r="D531" s="49" t="s">
        <v>2720</v>
      </c>
      <c r="E531" s="80" t="s">
        <v>280</v>
      </c>
      <c r="F531" s="79" t="s">
        <v>2721</v>
      </c>
      <c r="G531" s="80">
        <v>1912</v>
      </c>
      <c r="H531" s="1">
        <v>1912</v>
      </c>
      <c r="I531" s="105" t="s">
        <v>2722</v>
      </c>
      <c r="J531" s="49" t="s">
        <v>50</v>
      </c>
      <c r="K531" s="49" t="s">
        <v>34</v>
      </c>
      <c r="L531" s="11">
        <f>HYPERLINK(N531,M531)</f>
        <v>913</v>
      </c>
      <c r="M531" s="2">
        <v>913</v>
      </c>
      <c r="N531" s="72" t="str">
        <f>CONCATENATE("https://obr.org.uk/wp-content/uploads/2022/04/",M531,".jpg")</f>
        <v>https://obr.org.uk/wp-content/uploads/2022/04/913.jpg</v>
      </c>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row>
    <row r="532" spans="1:40" ht="12.75" customHeight="1" x14ac:dyDescent="0.2">
      <c r="A532" s="1" t="s">
        <v>2766</v>
      </c>
      <c r="B532" s="1" t="s">
        <v>17</v>
      </c>
      <c r="C532" s="1" t="s">
        <v>2767</v>
      </c>
      <c r="D532" s="2" t="s">
        <v>2720</v>
      </c>
      <c r="E532" s="1" t="s">
        <v>280</v>
      </c>
      <c r="F532" s="1" t="s">
        <v>2768</v>
      </c>
      <c r="G532" s="2">
        <v>1897</v>
      </c>
      <c r="I532" s="1" t="s">
        <v>2769</v>
      </c>
      <c r="J532" s="1" t="s">
        <v>25</v>
      </c>
      <c r="K532" s="2" t="s">
        <v>34</v>
      </c>
      <c r="L532" s="11">
        <v>1576</v>
      </c>
      <c r="O532" s="38"/>
      <c r="Q532" s="1" t="s">
        <v>2770</v>
      </c>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row>
    <row r="533" spans="1:40" ht="12.75" customHeight="1" x14ac:dyDescent="0.2">
      <c r="A533" s="1" t="s">
        <v>2771</v>
      </c>
      <c r="B533" s="1" t="s">
        <v>17</v>
      </c>
      <c r="C533" s="1" t="s">
        <v>2772</v>
      </c>
      <c r="D533" s="2" t="s">
        <v>2720</v>
      </c>
      <c r="E533" s="1" t="s">
        <v>280</v>
      </c>
      <c r="F533" s="1">
        <v>2</v>
      </c>
      <c r="G533" s="2">
        <v>1890</v>
      </c>
      <c r="H533" s="1" t="s">
        <v>2773</v>
      </c>
      <c r="I533" s="1" t="s">
        <v>2451</v>
      </c>
      <c r="J533" s="1" t="s">
        <v>50</v>
      </c>
      <c r="K533" s="2" t="s">
        <v>34</v>
      </c>
      <c r="L533" s="11">
        <v>1577</v>
      </c>
      <c r="O533" s="38"/>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row>
    <row r="534" spans="1:40" ht="12.75" customHeight="1" x14ac:dyDescent="0.2">
      <c r="A534" s="1" t="s">
        <v>2774</v>
      </c>
      <c r="B534" s="1" t="s">
        <v>17</v>
      </c>
      <c r="C534" s="1" t="s">
        <v>2775</v>
      </c>
      <c r="D534" s="2" t="s">
        <v>2720</v>
      </c>
      <c r="E534" s="1" t="s">
        <v>280</v>
      </c>
      <c r="F534" s="1">
        <v>23</v>
      </c>
      <c r="G534" s="2">
        <v>1645</v>
      </c>
      <c r="H534" s="1">
        <v>1645</v>
      </c>
      <c r="I534" s="1" t="s">
        <v>2776</v>
      </c>
      <c r="J534" s="1" t="s">
        <v>723</v>
      </c>
      <c r="K534" s="2" t="s">
        <v>34</v>
      </c>
      <c r="L534" s="11">
        <v>1578</v>
      </c>
      <c r="N534" s="1" t="s">
        <v>2777</v>
      </c>
      <c r="O534" s="38"/>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row>
    <row r="535" spans="1:40" ht="12.75" customHeight="1" x14ac:dyDescent="0.2">
      <c r="A535" s="25" t="s">
        <v>2734</v>
      </c>
      <c r="B535" s="8" t="s">
        <v>17</v>
      </c>
      <c r="C535" s="1" t="s">
        <v>2735</v>
      </c>
      <c r="D535" s="49" t="s">
        <v>2720</v>
      </c>
      <c r="E535" s="80" t="s">
        <v>2736</v>
      </c>
      <c r="F535" s="79" t="s">
        <v>2737</v>
      </c>
      <c r="G535" s="80">
        <v>1898</v>
      </c>
      <c r="H535" s="80" t="s">
        <v>2738</v>
      </c>
      <c r="I535" s="105" t="s">
        <v>2739</v>
      </c>
      <c r="J535" s="49" t="s">
        <v>50</v>
      </c>
      <c r="K535" s="49" t="s">
        <v>34</v>
      </c>
      <c r="L535" s="11">
        <f>HYPERLINK(N535,M535)</f>
        <v>916</v>
      </c>
      <c r="M535" s="2">
        <v>916</v>
      </c>
      <c r="N535" s="72" t="str">
        <f>CONCATENATE("https://obr.org.uk/wp-content/uploads/2022/04/",M535,".jpg")</f>
        <v>https://obr.org.uk/wp-content/uploads/2022/04/916.jpg</v>
      </c>
      <c r="Q535" s="8" t="s">
        <v>2740</v>
      </c>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row>
    <row r="536" spans="1:40" ht="12.75" customHeight="1" x14ac:dyDescent="0.2">
      <c r="A536" s="25" t="s">
        <v>2741</v>
      </c>
      <c r="B536" s="8" t="s">
        <v>17</v>
      </c>
      <c r="C536" s="23" t="s">
        <v>2742</v>
      </c>
      <c r="D536" s="49" t="s">
        <v>2720</v>
      </c>
      <c r="E536" s="80" t="s">
        <v>2736</v>
      </c>
      <c r="F536" s="79" t="s">
        <v>2743</v>
      </c>
      <c r="G536" s="80">
        <v>1840</v>
      </c>
      <c r="H536" s="80" t="s">
        <v>2744</v>
      </c>
      <c r="I536" s="105" t="s">
        <v>2745</v>
      </c>
      <c r="J536" s="49" t="s">
        <v>50</v>
      </c>
      <c r="K536" s="49" t="s">
        <v>34</v>
      </c>
      <c r="L536" s="11">
        <f>HYPERLINK(N536,M536)</f>
        <v>917</v>
      </c>
      <c r="M536" s="2">
        <v>917</v>
      </c>
      <c r="N536" s="72" t="str">
        <f>CONCATENATE("https://obr.org.uk/wp-content/uploads/2022/04/",M536,".jpg")</f>
        <v>https://obr.org.uk/wp-content/uploads/2022/04/917.jpg</v>
      </c>
      <c r="P536" s="13" t="s">
        <v>2746</v>
      </c>
      <c r="Q536" s="8" t="s">
        <v>2747</v>
      </c>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row>
    <row r="537" spans="1:40" ht="12.75" customHeight="1" x14ac:dyDescent="0.2">
      <c r="A537" s="1" t="s">
        <v>2758</v>
      </c>
      <c r="B537" s="1" t="s">
        <v>17</v>
      </c>
      <c r="C537" s="1" t="s">
        <v>2759</v>
      </c>
      <c r="D537" s="2" t="s">
        <v>2720</v>
      </c>
      <c r="E537" s="1" t="s">
        <v>2760</v>
      </c>
      <c r="F537" s="1" t="s">
        <v>2761</v>
      </c>
      <c r="G537" s="2">
        <v>1987</v>
      </c>
      <c r="H537" s="1" t="s">
        <v>2762</v>
      </c>
      <c r="I537" s="1" t="s">
        <v>2763</v>
      </c>
      <c r="J537" s="1" t="s">
        <v>50</v>
      </c>
      <c r="K537" s="2" t="s">
        <v>34</v>
      </c>
      <c r="L537" s="11">
        <v>1574</v>
      </c>
      <c r="O537" s="38"/>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row>
    <row r="538" spans="1:40" ht="12.75" customHeight="1" x14ac:dyDescent="0.2">
      <c r="A538" s="25" t="s">
        <v>2778</v>
      </c>
      <c r="B538" s="29" t="s">
        <v>899</v>
      </c>
      <c r="C538" s="55" t="s">
        <v>2779</v>
      </c>
      <c r="D538" s="51" t="s">
        <v>2780</v>
      </c>
      <c r="E538" s="36" t="s">
        <v>2781</v>
      </c>
      <c r="F538" s="25" t="s">
        <v>2782</v>
      </c>
      <c r="G538" s="56">
        <v>1909</v>
      </c>
      <c r="H538" s="57">
        <v>1909</v>
      </c>
      <c r="I538" s="36" t="s">
        <v>2783</v>
      </c>
      <c r="J538" s="36" t="s">
        <v>903</v>
      </c>
      <c r="K538" s="51" t="s">
        <v>34</v>
      </c>
      <c r="L538" s="11">
        <f>HYPERLINK(N538,M538)</f>
        <v>1104</v>
      </c>
      <c r="M538" s="2">
        <v>1104</v>
      </c>
      <c r="N538" s="72" t="str">
        <f>CONCATENATE("https://obr.org.uk/wp-content/uploads/2022/04/",M538,".jpg")</f>
        <v>https://obr.org.uk/wp-content/uploads/2022/04/1104.jpg</v>
      </c>
      <c r="O538" s="51"/>
      <c r="P538" s="55"/>
      <c r="Q538" s="55"/>
      <c r="R538" s="14"/>
      <c r="S538" s="22"/>
      <c r="T538" s="19"/>
      <c r="U538" s="19"/>
      <c r="V538" s="19"/>
      <c r="W538" s="14"/>
      <c r="X538" s="14"/>
      <c r="Y538" s="14"/>
      <c r="Z538" s="14"/>
      <c r="AA538" s="14"/>
      <c r="AB538" s="14"/>
      <c r="AC538" s="14"/>
      <c r="AD538" s="14"/>
      <c r="AE538" s="14"/>
      <c r="AF538" s="14"/>
      <c r="AG538" s="14"/>
      <c r="AH538" s="14"/>
      <c r="AI538" s="14"/>
      <c r="AJ538" s="14"/>
      <c r="AK538" s="14"/>
      <c r="AL538" s="14"/>
      <c r="AM538" s="14"/>
      <c r="AN538" s="14"/>
    </row>
    <row r="539" spans="1:40" ht="12.75" customHeight="1" x14ac:dyDescent="0.2">
      <c r="A539" s="25" t="s">
        <v>2784</v>
      </c>
      <c r="B539" s="29" t="s">
        <v>899</v>
      </c>
      <c r="C539" s="123" t="s">
        <v>2785</v>
      </c>
      <c r="D539" s="85" t="s">
        <v>2780</v>
      </c>
      <c r="E539" s="124" t="s">
        <v>2786</v>
      </c>
      <c r="F539" s="91" t="s">
        <v>2787</v>
      </c>
      <c r="G539" s="82">
        <v>1718</v>
      </c>
      <c r="H539" s="89" t="s">
        <v>2788</v>
      </c>
      <c r="I539" s="124" t="s">
        <v>2789</v>
      </c>
      <c r="J539" s="124" t="s">
        <v>1672</v>
      </c>
      <c r="K539" s="85" t="s">
        <v>34</v>
      </c>
      <c r="L539" s="11">
        <f>HYPERLINK(N539,M539)</f>
        <v>1135</v>
      </c>
      <c r="M539" s="2">
        <v>1135</v>
      </c>
      <c r="N539" s="72" t="str">
        <f>CONCATENATE("https://obr.org.uk/wp-content/uploads/2022/04/",M539,".jpg")</f>
        <v>https://obr.org.uk/wp-content/uploads/2022/04/1135.jpg</v>
      </c>
      <c r="O539" s="85" t="s">
        <v>2790</v>
      </c>
      <c r="P539" s="86">
        <v>1284986</v>
      </c>
      <c r="Q539" s="124" t="s">
        <v>2791</v>
      </c>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row>
    <row r="540" spans="1:40" ht="12.75" customHeight="1" x14ac:dyDescent="0.2">
      <c r="A540" s="8" t="s">
        <v>2799</v>
      </c>
      <c r="B540" s="8" t="s">
        <v>17</v>
      </c>
      <c r="C540" s="32" t="s">
        <v>2800</v>
      </c>
      <c r="D540" s="31" t="s">
        <v>2794</v>
      </c>
      <c r="E540" s="32" t="s">
        <v>2258</v>
      </c>
      <c r="F540" s="32" t="s">
        <v>2801</v>
      </c>
      <c r="G540" s="31">
        <v>1874</v>
      </c>
      <c r="H540" s="32" t="s">
        <v>2802</v>
      </c>
      <c r="I540" s="32" t="s">
        <v>2803</v>
      </c>
      <c r="J540" s="32" t="s">
        <v>50</v>
      </c>
      <c r="K540" s="31" t="s">
        <v>34</v>
      </c>
      <c r="L540" s="11">
        <f>HYPERLINK(N540,M540)</f>
        <v>1287</v>
      </c>
      <c r="M540" s="2">
        <v>1287</v>
      </c>
      <c r="N540" s="72" t="str">
        <f>CONCATENATE("https://obr.org.uk/wp-content/uploads/2022/10/",M540,".jpg")</f>
        <v>https://obr.org.uk/wp-content/uploads/2022/10/1287.jpg</v>
      </c>
      <c r="O540" s="31"/>
      <c r="P540" s="10"/>
      <c r="Q540" s="32" t="s">
        <v>2804</v>
      </c>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row>
    <row r="541" spans="1:40" ht="12.75" customHeight="1" x14ac:dyDescent="0.2">
      <c r="A541" s="8" t="s">
        <v>2792</v>
      </c>
      <c r="B541" s="8" t="s">
        <v>17</v>
      </c>
      <c r="C541" s="23" t="s">
        <v>2793</v>
      </c>
      <c r="D541" s="31" t="s">
        <v>2794</v>
      </c>
      <c r="E541" s="32" t="s">
        <v>2795</v>
      </c>
      <c r="F541" s="32" t="s">
        <v>2796</v>
      </c>
      <c r="G541" s="31">
        <v>1819</v>
      </c>
      <c r="H541" s="32" t="s">
        <v>2797</v>
      </c>
      <c r="I541" s="32"/>
      <c r="J541" s="32" t="s">
        <v>50</v>
      </c>
      <c r="K541" s="31" t="s">
        <v>34</v>
      </c>
      <c r="L541" s="11">
        <f>HYPERLINK(N541,M541)</f>
        <v>1286</v>
      </c>
      <c r="M541" s="2">
        <v>1286</v>
      </c>
      <c r="N541" s="72" t="str">
        <f>CONCATENATE("https://obr.org.uk/wp-content/uploads/2022/10/",M541,".jpg")</f>
        <v>https://obr.org.uk/wp-content/uploads/2022/10/1286.jpg</v>
      </c>
      <c r="O541" s="31"/>
      <c r="P541" s="13" t="s">
        <v>2798</v>
      </c>
      <c r="Q541" s="32"/>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row>
    <row r="542" spans="1:40" ht="12.75" customHeight="1" x14ac:dyDescent="0.2">
      <c r="A542" s="7" t="s">
        <v>2827</v>
      </c>
      <c r="B542" s="7" t="s">
        <v>696</v>
      </c>
      <c r="C542" s="53" t="s">
        <v>2828</v>
      </c>
      <c r="D542" s="31" t="s">
        <v>2807</v>
      </c>
      <c r="E542" s="32" t="s">
        <v>583</v>
      </c>
      <c r="F542" s="32">
        <v>16</v>
      </c>
      <c r="G542" s="31">
        <v>1678</v>
      </c>
      <c r="H542" s="32">
        <v>1678</v>
      </c>
      <c r="I542" s="32" t="s">
        <v>2829</v>
      </c>
      <c r="J542" s="32" t="s">
        <v>50</v>
      </c>
      <c r="K542" s="31" t="s">
        <v>34</v>
      </c>
      <c r="L542" s="11">
        <f>HYPERLINK(N542,M542)</f>
        <v>312</v>
      </c>
      <c r="M542" s="2">
        <v>312</v>
      </c>
      <c r="N542" s="72" t="str">
        <f>CONCATENATE("https://obr.org.uk/wp-content/uploads/2022/04/",M542,".jpg")</f>
        <v>https://obr.org.uk/wp-content/uploads/2022/04/312.jpg</v>
      </c>
      <c r="O542" s="31"/>
      <c r="P542" s="61" t="s">
        <v>2830</v>
      </c>
      <c r="Q542" s="47"/>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row>
    <row r="543" spans="1:40" ht="12.75" customHeight="1" x14ac:dyDescent="0.2">
      <c r="A543" s="7" t="s">
        <v>2831</v>
      </c>
      <c r="B543" s="7" t="s">
        <v>696</v>
      </c>
      <c r="C543" s="32" t="s">
        <v>2832</v>
      </c>
      <c r="D543" s="31" t="s">
        <v>2807</v>
      </c>
      <c r="E543" s="32" t="s">
        <v>583</v>
      </c>
      <c r="F543" s="32">
        <v>23</v>
      </c>
      <c r="G543" s="31">
        <v>1617</v>
      </c>
      <c r="H543" s="32">
        <v>1617</v>
      </c>
      <c r="I543" s="32" t="s">
        <v>2833</v>
      </c>
      <c r="J543" s="32" t="s">
        <v>50</v>
      </c>
      <c r="K543" s="31" t="s">
        <v>34</v>
      </c>
      <c r="L543" s="11">
        <f>HYPERLINK(N543,M543)</f>
        <v>313</v>
      </c>
      <c r="M543" s="2">
        <v>313</v>
      </c>
      <c r="N543" s="72" t="str">
        <f>CONCATENATE("https://obr.org.uk/wp-content/uploads/2022/04/",M543,".jpg")</f>
        <v>https://obr.org.uk/wp-content/uploads/2022/04/313.jpg</v>
      </c>
      <c r="O543" s="31"/>
      <c r="P543" s="54"/>
      <c r="Q543" s="47"/>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row>
    <row r="544" spans="1:40" ht="12.75" customHeight="1" x14ac:dyDescent="0.2">
      <c r="A544" s="8" t="s">
        <v>2834</v>
      </c>
      <c r="B544" s="1" t="s">
        <v>691</v>
      </c>
      <c r="C544" s="23" t="s">
        <v>2835</v>
      </c>
      <c r="D544" s="2" t="s">
        <v>2807</v>
      </c>
      <c r="E544" s="8" t="s">
        <v>583</v>
      </c>
      <c r="F544" s="10" t="s">
        <v>2836</v>
      </c>
      <c r="G544" s="2">
        <v>1775</v>
      </c>
      <c r="H544" s="40">
        <v>1775</v>
      </c>
      <c r="I544" s="1" t="s">
        <v>2837</v>
      </c>
      <c r="L544" s="11"/>
      <c r="P544" s="13" t="s">
        <v>2838</v>
      </c>
      <c r="R544" s="20"/>
      <c r="S544" s="22"/>
      <c r="T544" s="19"/>
      <c r="U544" s="19"/>
      <c r="V544" s="19"/>
      <c r="W544" s="14"/>
      <c r="X544" s="14"/>
      <c r="Y544" s="14"/>
      <c r="Z544" s="14"/>
      <c r="AA544" s="14"/>
      <c r="AB544" s="14"/>
      <c r="AC544" s="14"/>
      <c r="AD544" s="14"/>
      <c r="AE544" s="14"/>
      <c r="AF544" s="14"/>
      <c r="AG544" s="14"/>
      <c r="AH544" s="14"/>
      <c r="AI544" s="14"/>
      <c r="AJ544" s="14"/>
      <c r="AK544" s="14"/>
      <c r="AL544" s="14"/>
      <c r="AM544" s="14"/>
      <c r="AN544" s="14"/>
    </row>
    <row r="545" spans="1:40" ht="12.75" customHeight="1" x14ac:dyDescent="0.2">
      <c r="A545" s="8" t="s">
        <v>2839</v>
      </c>
      <c r="B545" s="1" t="s">
        <v>691</v>
      </c>
      <c r="C545" s="23" t="s">
        <v>2835</v>
      </c>
      <c r="D545" s="2" t="s">
        <v>2807</v>
      </c>
      <c r="E545" s="8" t="s">
        <v>583</v>
      </c>
      <c r="F545" s="10" t="s">
        <v>2836</v>
      </c>
      <c r="G545" s="2">
        <v>1755</v>
      </c>
      <c r="H545" s="40" t="s">
        <v>2840</v>
      </c>
      <c r="I545" s="1" t="s">
        <v>2841</v>
      </c>
      <c r="J545" s="1" t="s">
        <v>2842</v>
      </c>
      <c r="L545" s="11"/>
      <c r="P545" s="13" t="s">
        <v>2838</v>
      </c>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row>
    <row r="546" spans="1:40" ht="12.75" customHeight="1" x14ac:dyDescent="0.2">
      <c r="A546" s="7" t="s">
        <v>2820</v>
      </c>
      <c r="B546" s="7" t="s">
        <v>696</v>
      </c>
      <c r="C546" s="53" t="s">
        <v>2821</v>
      </c>
      <c r="D546" s="31" t="s">
        <v>2807</v>
      </c>
      <c r="E546" s="32" t="s">
        <v>757</v>
      </c>
      <c r="F546" s="32" t="s">
        <v>2822</v>
      </c>
      <c r="G546" s="31">
        <v>1840</v>
      </c>
      <c r="H546" s="32" t="s">
        <v>2823</v>
      </c>
      <c r="I546" s="32" t="s">
        <v>2824</v>
      </c>
      <c r="J546" s="32" t="s">
        <v>50</v>
      </c>
      <c r="K546" s="31" t="s">
        <v>34</v>
      </c>
      <c r="L546" s="11">
        <f>HYPERLINK(N546,M546)</f>
        <v>311</v>
      </c>
      <c r="M546" s="2">
        <v>311</v>
      </c>
      <c r="N546" s="72" t="str">
        <f>CONCATENATE("https://obr.org.uk/wp-content/uploads/2022/04/",M546,".jpg")</f>
        <v>https://obr.org.uk/wp-content/uploads/2022/04/311.jpg</v>
      </c>
      <c r="O546" s="31"/>
      <c r="P546" s="61" t="s">
        <v>2825</v>
      </c>
      <c r="Q546" s="47" t="s">
        <v>2826</v>
      </c>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row>
    <row r="547" spans="1:40" ht="12.75" customHeight="1" x14ac:dyDescent="0.2">
      <c r="A547" s="7" t="s">
        <v>2805</v>
      </c>
      <c r="B547" s="7" t="s">
        <v>696</v>
      </c>
      <c r="C547" s="53" t="s">
        <v>2806</v>
      </c>
      <c r="D547" s="31" t="s">
        <v>2807</v>
      </c>
      <c r="E547" s="32" t="s">
        <v>2808</v>
      </c>
      <c r="F547" s="32">
        <v>46</v>
      </c>
      <c r="G547" s="31">
        <v>1865</v>
      </c>
      <c r="H547" s="32">
        <v>1865</v>
      </c>
      <c r="I547" s="32" t="s">
        <v>2809</v>
      </c>
      <c r="J547" s="32" t="s">
        <v>723</v>
      </c>
      <c r="K547" s="31" t="s">
        <v>34</v>
      </c>
      <c r="L547" s="11">
        <f>HYPERLINK(N547,M547)</f>
        <v>307</v>
      </c>
      <c r="M547" s="2">
        <v>307</v>
      </c>
      <c r="N547" s="72" t="str">
        <f>CONCATENATE("https://obr.org.uk/wp-content/uploads/2022/04/",M547,".jpg")</f>
        <v>https://obr.org.uk/wp-content/uploads/2022/04/307.jpg</v>
      </c>
      <c r="O547" s="31"/>
      <c r="P547" s="54"/>
      <c r="Q547" s="47"/>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row>
    <row r="548" spans="1:40" ht="12.75" customHeight="1" x14ac:dyDescent="0.2">
      <c r="A548" s="7" t="s">
        <v>2810</v>
      </c>
      <c r="B548" s="7" t="s">
        <v>696</v>
      </c>
      <c r="C548" s="53" t="s">
        <v>2811</v>
      </c>
      <c r="D548" s="31" t="s">
        <v>2807</v>
      </c>
      <c r="E548" s="32" t="s">
        <v>2808</v>
      </c>
      <c r="F548" s="32">
        <v>73</v>
      </c>
      <c r="G548" s="31">
        <v>1901</v>
      </c>
      <c r="H548" s="32">
        <v>1901</v>
      </c>
      <c r="I548" s="32" t="s">
        <v>2812</v>
      </c>
      <c r="J548" s="32" t="s">
        <v>50</v>
      </c>
      <c r="K548" s="31" t="s">
        <v>34</v>
      </c>
      <c r="L548" s="11">
        <f>HYPERLINK(N548,M548)</f>
        <v>308</v>
      </c>
      <c r="M548" s="2">
        <v>308</v>
      </c>
      <c r="N548" s="72" t="str">
        <f>CONCATENATE("https://obr.org.uk/wp-content/uploads/2022/04/",M548,".jpg")</f>
        <v>https://obr.org.uk/wp-content/uploads/2022/04/308.jpg</v>
      </c>
      <c r="O548" s="31"/>
      <c r="P548" s="54"/>
      <c r="Q548" s="47"/>
      <c r="R548" s="14"/>
      <c r="S548" s="15"/>
      <c r="T548" s="15"/>
      <c r="U548" s="15"/>
      <c r="V548" s="15"/>
      <c r="W548" s="14"/>
      <c r="X548" s="14"/>
      <c r="Y548" s="14"/>
      <c r="Z548" s="14"/>
      <c r="AA548" s="14"/>
      <c r="AB548" s="14"/>
      <c r="AC548" s="14"/>
      <c r="AD548" s="14"/>
      <c r="AE548" s="14"/>
      <c r="AF548" s="14"/>
      <c r="AG548" s="14"/>
      <c r="AH548" s="14"/>
      <c r="AI548" s="14"/>
      <c r="AJ548" s="14"/>
      <c r="AK548" s="14"/>
      <c r="AL548" s="14"/>
      <c r="AM548" s="14"/>
      <c r="AN548" s="14"/>
    </row>
    <row r="549" spans="1:40" ht="12.75" customHeight="1" x14ac:dyDescent="0.2">
      <c r="A549" s="7" t="s">
        <v>2813</v>
      </c>
      <c r="B549" s="7" t="s">
        <v>696</v>
      </c>
      <c r="C549" s="53" t="s">
        <v>2814</v>
      </c>
      <c r="D549" s="31" t="s">
        <v>2807</v>
      </c>
      <c r="E549" s="32" t="s">
        <v>2808</v>
      </c>
      <c r="F549" s="32">
        <v>68</v>
      </c>
      <c r="G549" s="31">
        <v>1912</v>
      </c>
      <c r="H549" s="32">
        <v>1912</v>
      </c>
      <c r="I549" s="32" t="s">
        <v>2815</v>
      </c>
      <c r="J549" s="32" t="s">
        <v>723</v>
      </c>
      <c r="K549" s="31" t="s">
        <v>34</v>
      </c>
      <c r="L549" s="37">
        <f>HYPERLINK(N549,M549)</f>
        <v>309</v>
      </c>
      <c r="M549" s="2">
        <v>309</v>
      </c>
      <c r="N549" s="72" t="str">
        <f>CONCATENATE("https://obr.org.uk/wp-content/uploads/2022/04/",M549,".jpg")</f>
        <v>https://obr.org.uk/wp-content/uploads/2022/04/309.jpg</v>
      </c>
      <c r="O549" s="31"/>
      <c r="P549" s="54"/>
      <c r="Q549" s="47"/>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row>
    <row r="550" spans="1:40" ht="12.75" customHeight="1" x14ac:dyDescent="0.2">
      <c r="A550" s="7" t="s">
        <v>2816</v>
      </c>
      <c r="B550" s="7" t="s">
        <v>696</v>
      </c>
      <c r="C550" s="53" t="s">
        <v>2817</v>
      </c>
      <c r="D550" s="31" t="s">
        <v>2807</v>
      </c>
      <c r="E550" s="32" t="s">
        <v>2808</v>
      </c>
      <c r="F550" s="32">
        <v>106</v>
      </c>
      <c r="G550" s="31">
        <v>2000</v>
      </c>
      <c r="H550" s="32" t="s">
        <v>2818</v>
      </c>
      <c r="I550" s="32" t="s">
        <v>2819</v>
      </c>
      <c r="J550" s="32" t="s">
        <v>50</v>
      </c>
      <c r="K550" s="31" t="s">
        <v>34</v>
      </c>
      <c r="L550" s="37">
        <f>HYPERLINK(N550,M550)</f>
        <v>310</v>
      </c>
      <c r="M550" s="2">
        <v>310</v>
      </c>
      <c r="N550" s="72" t="str">
        <f>CONCATENATE("https://obr.org.uk/wp-content/uploads/2022/04/",M550,".jpg")</f>
        <v>https://obr.org.uk/wp-content/uploads/2022/04/310.jpg</v>
      </c>
      <c r="O550" s="31"/>
      <c r="P550" s="54"/>
      <c r="Q550" s="47"/>
      <c r="R550" s="58"/>
      <c r="S550" s="14"/>
      <c r="T550" s="14"/>
      <c r="U550" s="14"/>
      <c r="V550" s="14"/>
      <c r="W550" s="14"/>
      <c r="X550" s="14"/>
      <c r="Y550" s="14"/>
      <c r="Z550" s="14"/>
      <c r="AA550" s="14"/>
      <c r="AB550" s="14"/>
      <c r="AC550" s="14"/>
      <c r="AD550" s="14"/>
      <c r="AE550" s="14"/>
      <c r="AF550" s="14"/>
      <c r="AG550" s="14"/>
      <c r="AH550" s="14"/>
      <c r="AI550" s="14"/>
      <c r="AJ550" s="14"/>
      <c r="AK550" s="14"/>
      <c r="AL550" s="14"/>
      <c r="AM550" s="14"/>
      <c r="AN550" s="14"/>
    </row>
    <row r="551" spans="1:40" ht="12.75" customHeight="1" x14ac:dyDescent="0.2">
      <c r="A551" s="8" t="s">
        <v>2843</v>
      </c>
      <c r="B551" s="1" t="s">
        <v>691</v>
      </c>
      <c r="D551" s="2" t="s">
        <v>2807</v>
      </c>
      <c r="F551" s="40" t="s">
        <v>2844</v>
      </c>
      <c r="G551" s="2">
        <v>1775</v>
      </c>
      <c r="H551" s="40">
        <v>1775</v>
      </c>
      <c r="I551" s="1" t="s">
        <v>2323</v>
      </c>
      <c r="J551" s="1" t="s">
        <v>141</v>
      </c>
      <c r="L551" s="11"/>
      <c r="P551" s="8"/>
      <c r="Q551" s="1" t="s">
        <v>964</v>
      </c>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row>
    <row r="552" spans="1:40" ht="12.75" customHeight="1" x14ac:dyDescent="0.2">
      <c r="A552" s="8" t="s">
        <v>2859</v>
      </c>
      <c r="B552" s="8" t="s">
        <v>17</v>
      </c>
      <c r="C552" s="8" t="s">
        <v>2860</v>
      </c>
      <c r="D552" s="2" t="s">
        <v>2847</v>
      </c>
      <c r="E552" s="8" t="s">
        <v>2861</v>
      </c>
      <c r="F552" s="1" t="s">
        <v>2862</v>
      </c>
      <c r="G552" s="2">
        <v>1840</v>
      </c>
      <c r="H552" s="1" t="s">
        <v>2863</v>
      </c>
      <c r="I552" s="1" t="s">
        <v>2864</v>
      </c>
      <c r="J552" s="1" t="s">
        <v>50</v>
      </c>
      <c r="K552" s="2" t="s">
        <v>34</v>
      </c>
      <c r="L552" s="11">
        <f>HYPERLINK(N552,M552)</f>
        <v>1330</v>
      </c>
      <c r="M552" s="2">
        <v>1330</v>
      </c>
      <c r="N552" s="72" t="str">
        <f>CONCATENATE("https://obr.org.uk/wp-content/uploads/2023/01/",M552,".jpg")</f>
        <v>https://obr.org.uk/wp-content/uploads/2023/01/1330.jpg</v>
      </c>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row>
    <row r="553" spans="1:40" ht="12.75" customHeight="1" x14ac:dyDescent="0.2">
      <c r="A553" s="8" t="s">
        <v>2845</v>
      </c>
      <c r="B553" s="8" t="s">
        <v>17</v>
      </c>
      <c r="C553" s="8" t="s">
        <v>2846</v>
      </c>
      <c r="D553" s="2" t="s">
        <v>2847</v>
      </c>
      <c r="E553" s="8" t="s">
        <v>245</v>
      </c>
      <c r="F553" s="8" t="s">
        <v>2848</v>
      </c>
      <c r="G553" s="2">
        <v>1805</v>
      </c>
      <c r="H553" s="1" t="s">
        <v>2849</v>
      </c>
      <c r="I553" s="1" t="s">
        <v>2850</v>
      </c>
      <c r="J553" s="1" t="s">
        <v>50</v>
      </c>
      <c r="K553" s="2" t="s">
        <v>34</v>
      </c>
      <c r="L553" s="11">
        <f>HYPERLINK(N553,M553)</f>
        <v>1327</v>
      </c>
      <c r="M553" s="2">
        <v>1327</v>
      </c>
      <c r="N553" s="72" t="str">
        <f>CONCATENATE("https://obr.org.uk/wp-content/uploads/2023/01/",M553,".jpg")</f>
        <v>https://obr.org.uk/wp-content/uploads/2023/01/1327.jpg</v>
      </c>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row>
    <row r="554" spans="1:40" ht="12.75" customHeight="1" x14ac:dyDescent="0.2">
      <c r="A554" s="8" t="s">
        <v>2851</v>
      </c>
      <c r="B554" s="8" t="s">
        <v>17</v>
      </c>
      <c r="C554" s="8" t="s">
        <v>2852</v>
      </c>
      <c r="D554" s="2" t="s">
        <v>2847</v>
      </c>
      <c r="E554" s="8" t="s">
        <v>245</v>
      </c>
      <c r="F554" s="1" t="s">
        <v>2853</v>
      </c>
      <c r="G554" s="2">
        <v>1893</v>
      </c>
      <c r="H554" s="1" t="s">
        <v>2854</v>
      </c>
      <c r="I554" s="1" t="s">
        <v>157</v>
      </c>
      <c r="J554" s="1" t="s">
        <v>50</v>
      </c>
      <c r="K554" s="2" t="s">
        <v>34</v>
      </c>
      <c r="L554" s="11">
        <f>HYPERLINK(N554,M554)</f>
        <v>1328</v>
      </c>
      <c r="M554" s="2">
        <v>1328</v>
      </c>
      <c r="N554" s="72" t="str">
        <f>CONCATENATE("https://obr.org.uk/wp-content/uploads/2023/01/",M554,".jpg")</f>
        <v>https://obr.org.uk/wp-content/uploads/2023/01/1328.jpg</v>
      </c>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row>
    <row r="555" spans="1:40" ht="12.75" customHeight="1" x14ac:dyDescent="0.2">
      <c r="A555" s="8" t="s">
        <v>2855</v>
      </c>
      <c r="B555" s="8" t="s">
        <v>17</v>
      </c>
      <c r="C555" s="8" t="s">
        <v>2856</v>
      </c>
      <c r="D555" s="2" t="s">
        <v>2847</v>
      </c>
      <c r="E555" s="8" t="s">
        <v>245</v>
      </c>
      <c r="F555" s="8" t="s">
        <v>2857</v>
      </c>
      <c r="G555" s="2">
        <v>1850</v>
      </c>
      <c r="H555" s="1" t="s">
        <v>2858</v>
      </c>
      <c r="I555" s="1" t="s">
        <v>336</v>
      </c>
      <c r="J555" s="1" t="s">
        <v>50</v>
      </c>
      <c r="K555" s="2" t="s">
        <v>34</v>
      </c>
      <c r="L555" s="11">
        <f>HYPERLINK(N555,M555)</f>
        <v>1329</v>
      </c>
      <c r="M555" s="2">
        <v>1329</v>
      </c>
      <c r="N555" s="72" t="str">
        <f>CONCATENATE("https://obr.org.uk/wp-content/uploads/2023/01/",M555,".jpg")</f>
        <v>https://obr.org.uk/wp-content/uploads/2023/01/1329.jpg</v>
      </c>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row>
    <row r="556" spans="1:40" ht="12.75" customHeight="1" x14ac:dyDescent="0.2">
      <c r="A556" s="8" t="s">
        <v>2865</v>
      </c>
      <c r="B556" s="8" t="s">
        <v>17</v>
      </c>
      <c r="C556" s="23" t="s">
        <v>2866</v>
      </c>
      <c r="D556" s="2" t="s">
        <v>2847</v>
      </c>
      <c r="E556" s="8" t="s">
        <v>245</v>
      </c>
      <c r="F556" s="1" t="s">
        <v>2867</v>
      </c>
      <c r="G556" s="2">
        <v>1806</v>
      </c>
      <c r="H556" s="1" t="s">
        <v>2868</v>
      </c>
      <c r="I556" s="1" t="s">
        <v>2864</v>
      </c>
      <c r="J556" s="1" t="s">
        <v>50</v>
      </c>
      <c r="K556" s="2" t="s">
        <v>34</v>
      </c>
      <c r="L556" s="11">
        <f>HYPERLINK(N556,M556)</f>
        <v>1331</v>
      </c>
      <c r="M556" s="2">
        <v>1331</v>
      </c>
      <c r="N556" s="72" t="str">
        <f>CONCATENATE("https://obr.org.uk/wp-content/uploads/2023/01/",M556,".jpg")</f>
        <v>https://obr.org.uk/wp-content/uploads/2023/01/1331.jpg</v>
      </c>
      <c r="P556" s="13" t="s">
        <v>2869</v>
      </c>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row>
    <row r="557" spans="1:40" ht="12.75" customHeight="1" x14ac:dyDescent="0.2">
      <c r="A557" s="8" t="s">
        <v>2870</v>
      </c>
      <c r="B557" s="8" t="s">
        <v>17</v>
      </c>
      <c r="C557" s="1" t="s">
        <v>2871</v>
      </c>
      <c r="D557" s="9" t="s">
        <v>2847</v>
      </c>
      <c r="E557" s="8" t="s">
        <v>245</v>
      </c>
      <c r="F557" s="8" t="s">
        <v>1543</v>
      </c>
      <c r="G557" s="2">
        <v>1900</v>
      </c>
      <c r="H557" s="8" t="s">
        <v>2872</v>
      </c>
      <c r="I557" s="8" t="s">
        <v>2873</v>
      </c>
      <c r="J557" s="8" t="s">
        <v>25</v>
      </c>
      <c r="K557" s="2" t="s">
        <v>2874</v>
      </c>
      <c r="L557" s="11">
        <f>HYPERLINK(N557,M557)</f>
        <v>1504</v>
      </c>
      <c r="M557" s="2">
        <v>1504</v>
      </c>
      <c r="N557" s="72" t="str">
        <f>CONCATENATE("https://obr.org.uk/wp-content/uploads/2024/11/",M557,".jpg")</f>
        <v>https://obr.org.uk/wp-content/uploads/2024/11/1504.jpg</v>
      </c>
      <c r="Q557" s="8" t="s">
        <v>2875</v>
      </c>
      <c r="R557" s="14"/>
      <c r="S557" s="20"/>
      <c r="T557" s="20"/>
      <c r="U557" s="14"/>
      <c r="V557" s="14"/>
      <c r="W557" s="14"/>
      <c r="X557" s="14"/>
      <c r="Y557" s="14"/>
      <c r="Z557" s="14"/>
      <c r="AA557" s="14"/>
      <c r="AB557" s="14"/>
      <c r="AC557" s="14"/>
      <c r="AD557" s="14"/>
      <c r="AE557" s="14"/>
      <c r="AF557" s="14"/>
      <c r="AG557" s="14"/>
      <c r="AH557" s="14"/>
      <c r="AI557" s="14"/>
      <c r="AJ557" s="14"/>
      <c r="AK557" s="14"/>
      <c r="AL557" s="14"/>
      <c r="AM557" s="14"/>
      <c r="AN557" s="14"/>
    </row>
    <row r="558" spans="1:40" ht="12.75" customHeight="1" x14ac:dyDescent="0.2">
      <c r="A558" s="8" t="s">
        <v>2876</v>
      </c>
      <c r="B558" s="8" t="s">
        <v>17</v>
      </c>
      <c r="C558" s="1" t="s">
        <v>2871</v>
      </c>
      <c r="D558" s="9" t="s">
        <v>2847</v>
      </c>
      <c r="E558" s="8" t="s">
        <v>245</v>
      </c>
      <c r="F558" s="8" t="s">
        <v>1543</v>
      </c>
      <c r="G558" s="2">
        <v>1925</v>
      </c>
      <c r="H558" s="8" t="s">
        <v>2877</v>
      </c>
      <c r="I558" s="8" t="s">
        <v>2878</v>
      </c>
      <c r="J558" s="8" t="s">
        <v>43</v>
      </c>
      <c r="K558" s="2" t="s">
        <v>34</v>
      </c>
      <c r="L558" s="11">
        <f>HYPERLINK(N558,M558)</f>
        <v>1505</v>
      </c>
      <c r="M558" s="2">
        <v>1505</v>
      </c>
      <c r="N558" s="72" t="str">
        <f>CONCATENATE("https://obr.org.uk/wp-content/uploads/2024/11/",M558,".jpg")</f>
        <v>https://obr.org.uk/wp-content/uploads/2024/11/1505.jpg</v>
      </c>
      <c r="Q558" s="8" t="s">
        <v>2879</v>
      </c>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row>
    <row r="559" spans="1:40" ht="12.75" customHeight="1" x14ac:dyDescent="0.2">
      <c r="A559" s="8" t="s">
        <v>2880</v>
      </c>
      <c r="B559" s="8" t="s">
        <v>17</v>
      </c>
      <c r="C559" s="1" t="s">
        <v>2871</v>
      </c>
      <c r="D559" s="9" t="s">
        <v>2847</v>
      </c>
      <c r="E559" s="8" t="s">
        <v>245</v>
      </c>
      <c r="F559" s="8" t="s">
        <v>1543</v>
      </c>
      <c r="G559" s="2">
        <v>2000</v>
      </c>
      <c r="H559" s="8" t="s">
        <v>2881</v>
      </c>
      <c r="I559" s="8" t="s">
        <v>2882</v>
      </c>
      <c r="J559" s="8" t="s">
        <v>50</v>
      </c>
      <c r="K559" s="2" t="s">
        <v>34</v>
      </c>
      <c r="L559" s="11">
        <f>HYPERLINK(N559,M559)</f>
        <v>1506</v>
      </c>
      <c r="M559" s="2">
        <v>1506</v>
      </c>
      <c r="N559" s="72" t="str">
        <f>CONCATENATE("https://obr.org.uk/wp-content/uploads/2024/11/",M559,".jpg")</f>
        <v>https://obr.org.uk/wp-content/uploads/2024/11/1506.jpg</v>
      </c>
      <c r="Q559" s="8" t="s">
        <v>2883</v>
      </c>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row>
    <row r="560" spans="1:40" ht="12.75" customHeight="1" x14ac:dyDescent="0.2">
      <c r="A560" s="1" t="s">
        <v>2888</v>
      </c>
      <c r="B560" s="1" t="s">
        <v>17</v>
      </c>
      <c r="C560" s="1" t="s">
        <v>2889</v>
      </c>
      <c r="D560" s="2" t="s">
        <v>2847</v>
      </c>
      <c r="E560" s="1" t="s">
        <v>245</v>
      </c>
      <c r="F560" s="1" t="s">
        <v>2890</v>
      </c>
      <c r="G560" s="2">
        <v>1887</v>
      </c>
      <c r="H560" s="1" t="s">
        <v>2891</v>
      </c>
      <c r="I560" s="1" t="s">
        <v>2892</v>
      </c>
      <c r="J560" s="1" t="s">
        <v>25</v>
      </c>
      <c r="K560" s="2" t="s">
        <v>2874</v>
      </c>
      <c r="L560" s="11">
        <v>1604</v>
      </c>
      <c r="N560" s="1" t="s">
        <v>2893</v>
      </c>
      <c r="O560" s="38"/>
      <c r="P560" s="13" t="s">
        <v>2250</v>
      </c>
      <c r="Q560" s="39"/>
      <c r="R560" s="14"/>
      <c r="S560" s="20"/>
      <c r="T560" s="14"/>
      <c r="U560" s="14"/>
      <c r="V560" s="14"/>
      <c r="W560" s="15"/>
      <c r="X560" s="15"/>
      <c r="Y560" s="14"/>
      <c r="Z560" s="14"/>
      <c r="AA560" s="14"/>
      <c r="AB560" s="14"/>
      <c r="AC560" s="14"/>
      <c r="AD560" s="14"/>
      <c r="AE560" s="14"/>
      <c r="AF560" s="14"/>
      <c r="AG560" s="14"/>
      <c r="AH560" s="14"/>
      <c r="AI560" s="14"/>
      <c r="AJ560" s="14"/>
      <c r="AK560" s="14"/>
      <c r="AL560" s="14"/>
      <c r="AM560" s="14"/>
      <c r="AN560" s="14"/>
    </row>
    <row r="561" spans="1:40" ht="12.75" customHeight="1" x14ac:dyDescent="0.2">
      <c r="A561" s="1" t="s">
        <v>2894</v>
      </c>
      <c r="B561" s="1" t="s">
        <v>17</v>
      </c>
      <c r="C561" s="1" t="s">
        <v>2871</v>
      </c>
      <c r="D561" s="2" t="s">
        <v>2847</v>
      </c>
      <c r="E561" s="1" t="s">
        <v>245</v>
      </c>
      <c r="F561" s="1" t="s">
        <v>1543</v>
      </c>
      <c r="G561" s="2">
        <v>2013</v>
      </c>
      <c r="H561" s="1" t="s">
        <v>2895</v>
      </c>
      <c r="I561" s="1" t="s">
        <v>2896</v>
      </c>
      <c r="J561" s="1" t="s">
        <v>25</v>
      </c>
      <c r="K561" s="2" t="s">
        <v>34</v>
      </c>
      <c r="L561" s="11">
        <v>1605</v>
      </c>
      <c r="O561" s="38"/>
      <c r="Q561" s="39" t="s">
        <v>2893</v>
      </c>
      <c r="R561" s="14"/>
      <c r="S561" s="15"/>
      <c r="T561" s="15"/>
      <c r="U561" s="15"/>
      <c r="V561" s="15"/>
      <c r="W561" s="14"/>
      <c r="X561" s="14"/>
      <c r="Y561" s="14"/>
      <c r="Z561" s="14"/>
      <c r="AA561" s="14"/>
      <c r="AB561" s="14"/>
      <c r="AC561" s="14"/>
      <c r="AD561" s="14"/>
      <c r="AE561" s="14"/>
      <c r="AF561" s="14"/>
      <c r="AG561" s="14"/>
      <c r="AH561" s="14"/>
      <c r="AI561" s="14"/>
      <c r="AJ561" s="14"/>
      <c r="AK561" s="14"/>
      <c r="AL561" s="14"/>
      <c r="AM561" s="14"/>
      <c r="AN561" s="14"/>
    </row>
    <row r="562" spans="1:40" ht="12.75" customHeight="1" x14ac:dyDescent="0.2">
      <c r="A562" s="8" t="s">
        <v>2884</v>
      </c>
      <c r="B562" s="8" t="s">
        <v>17</v>
      </c>
      <c r="C562" s="1" t="s">
        <v>2885</v>
      </c>
      <c r="D562" s="9" t="s">
        <v>2847</v>
      </c>
      <c r="E562" s="8" t="s">
        <v>1576</v>
      </c>
      <c r="F562" s="8" t="s">
        <v>162</v>
      </c>
      <c r="G562" s="2">
        <v>1878</v>
      </c>
      <c r="H562" s="8" t="s">
        <v>2886</v>
      </c>
      <c r="I562" s="8" t="s">
        <v>2887</v>
      </c>
      <c r="J562" s="8" t="s">
        <v>50</v>
      </c>
      <c r="K562" s="2" t="s">
        <v>34</v>
      </c>
      <c r="L562" s="11">
        <f>HYPERLINK(N562,M562)</f>
        <v>1507</v>
      </c>
      <c r="M562" s="2">
        <v>1507</v>
      </c>
      <c r="N562" s="72" t="str">
        <f>CONCATENATE("https://obr.org.uk/wp-content/uploads/2024/11/",M562,".jpg")</f>
        <v>https://obr.org.uk/wp-content/uploads/2024/11/1507.jpg</v>
      </c>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row>
    <row r="563" spans="1:40" ht="12.75" customHeight="1" x14ac:dyDescent="0.2">
      <c r="A563" s="1" t="s">
        <v>8245</v>
      </c>
      <c r="B563" s="1" t="s">
        <v>8227</v>
      </c>
      <c r="C563" s="41" t="s">
        <v>8246</v>
      </c>
      <c r="D563" s="217" t="s">
        <v>8247</v>
      </c>
      <c r="E563" s="41" t="s">
        <v>8248</v>
      </c>
      <c r="F563" s="41" t="s">
        <v>8249</v>
      </c>
      <c r="G563" s="2">
        <v>1842</v>
      </c>
      <c r="H563" s="217" t="s">
        <v>8250</v>
      </c>
      <c r="I563" s="45" t="s">
        <v>8251</v>
      </c>
      <c r="J563" s="42" t="s">
        <v>50</v>
      </c>
      <c r="K563" s="42" t="s">
        <v>34</v>
      </c>
      <c r="L563" s="11">
        <f>HYPERLINK(N563,M563)</f>
        <v>1616</v>
      </c>
      <c r="M563" s="80">
        <v>1616</v>
      </c>
      <c r="N563" s="72" t="str">
        <f>CONCATENATE("https://obr.org.uk/wp-content/uploads/2026/05/",M563,".jpg")</f>
        <v>https://obr.org.uk/wp-content/uploads/2026/05/1616.jpg</v>
      </c>
      <c r="O563" s="79"/>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row>
    <row r="564" spans="1:40" ht="12.75" customHeight="1" x14ac:dyDescent="0.2">
      <c r="A564" s="1" t="s">
        <v>8252</v>
      </c>
      <c r="B564" s="1" t="s">
        <v>8227</v>
      </c>
      <c r="C564" s="41" t="s">
        <v>8253</v>
      </c>
      <c r="D564" s="217" t="s">
        <v>8247</v>
      </c>
      <c r="E564" s="41" t="s">
        <v>8248</v>
      </c>
      <c r="F564" s="41" t="s">
        <v>8249</v>
      </c>
      <c r="G564" s="2">
        <v>2002</v>
      </c>
      <c r="H564" s="217" t="s">
        <v>8254</v>
      </c>
      <c r="I564" s="45" t="s">
        <v>8255</v>
      </c>
      <c r="J564" s="42" t="s">
        <v>50</v>
      </c>
      <c r="K564" s="42" t="s">
        <v>34</v>
      </c>
      <c r="L564" s="11">
        <f>HYPERLINK(N564,M564)</f>
        <v>1617</v>
      </c>
      <c r="M564" s="80">
        <v>1617</v>
      </c>
      <c r="N564" s="72" t="str">
        <f>CONCATENATE("https://obr.org.uk/wp-content/uploads/2026/05/",M564,".jpg")</f>
        <v>https://obr.org.uk/wp-content/uploads/2026/05/1617.jpg</v>
      </c>
      <c r="O564" s="79"/>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row>
    <row r="565" spans="1:40" ht="12.75" customHeight="1" x14ac:dyDescent="0.2">
      <c r="A565" s="7" t="s">
        <v>2897</v>
      </c>
      <c r="B565" s="7" t="s">
        <v>696</v>
      </c>
      <c r="C565" s="53" t="s">
        <v>2898</v>
      </c>
      <c r="D565" s="31" t="s">
        <v>2899</v>
      </c>
      <c r="E565" s="32" t="s">
        <v>2900</v>
      </c>
      <c r="F565" s="32" t="s">
        <v>2901</v>
      </c>
      <c r="G565" s="31">
        <v>1930</v>
      </c>
      <c r="H565" s="32">
        <v>1930</v>
      </c>
      <c r="I565" s="32" t="s">
        <v>2902</v>
      </c>
      <c r="J565" s="32" t="s">
        <v>50</v>
      </c>
      <c r="K565" s="31" t="s">
        <v>34</v>
      </c>
      <c r="L565" s="11">
        <f>HYPERLINK(N565,M565)</f>
        <v>281</v>
      </c>
      <c r="M565" s="2">
        <v>281</v>
      </c>
      <c r="N565" s="72" t="str">
        <f>CONCATENATE("https://obr.org.uk/wp-content/uploads/2022/04/",M565,".jpg")</f>
        <v>https://obr.org.uk/wp-content/uploads/2022/04/281.jpg</v>
      </c>
      <c r="O565" s="31"/>
      <c r="P565" s="54"/>
      <c r="Q565" s="47" t="s">
        <v>2903</v>
      </c>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row>
    <row r="566" spans="1:40" ht="12.75" customHeight="1" x14ac:dyDescent="0.2">
      <c r="A566" s="7" t="s">
        <v>2904</v>
      </c>
      <c r="B566" s="7" t="s">
        <v>696</v>
      </c>
      <c r="C566" s="122" t="s">
        <v>2898</v>
      </c>
      <c r="D566" s="31" t="s">
        <v>2899</v>
      </c>
      <c r="E566" s="32" t="s">
        <v>2900</v>
      </c>
      <c r="F566" s="32" t="s">
        <v>2905</v>
      </c>
      <c r="G566" s="31">
        <v>1762</v>
      </c>
      <c r="H566" s="32" t="s">
        <v>2906</v>
      </c>
      <c r="I566" s="32" t="s">
        <v>1424</v>
      </c>
      <c r="J566" s="32" t="s">
        <v>50</v>
      </c>
      <c r="K566" s="31" t="s">
        <v>34</v>
      </c>
      <c r="L566" s="11">
        <f>HYPERLINK(N566,M566)</f>
        <v>282</v>
      </c>
      <c r="M566" s="2">
        <v>282</v>
      </c>
      <c r="N566" s="72" t="str">
        <f>CONCATENATE("https://obr.org.uk/wp-content/uploads/2022/04/",M566,".jpg")</f>
        <v>https://obr.org.uk/wp-content/uploads/2022/04/282.jpg</v>
      </c>
      <c r="O566" s="31"/>
      <c r="P566" s="77">
        <v>1047506</v>
      </c>
      <c r="Q566" s="47" t="s">
        <v>2907</v>
      </c>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row>
    <row r="567" spans="1:40" ht="12.75" customHeight="1" x14ac:dyDescent="0.2">
      <c r="A567" s="8" t="s">
        <v>2908</v>
      </c>
      <c r="B567" s="1" t="s">
        <v>691</v>
      </c>
      <c r="D567" s="2" t="s">
        <v>2899</v>
      </c>
      <c r="F567" s="40" t="s">
        <v>2909</v>
      </c>
      <c r="G567" s="2">
        <v>1856</v>
      </c>
      <c r="H567" s="40">
        <v>1856</v>
      </c>
      <c r="I567" s="1" t="s">
        <v>2910</v>
      </c>
      <c r="J567" s="1" t="s">
        <v>141</v>
      </c>
      <c r="L567" s="11"/>
      <c r="P567" s="8"/>
      <c r="Q567" s="1" t="s">
        <v>903</v>
      </c>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row>
    <row r="568" spans="1:40" ht="12.75" customHeight="1" x14ac:dyDescent="0.2">
      <c r="A568" s="8" t="s">
        <v>2911</v>
      </c>
      <c r="B568" s="23"/>
      <c r="C568" s="109" t="s">
        <v>2912</v>
      </c>
      <c r="D568" s="9" t="s">
        <v>2899</v>
      </c>
      <c r="E568" s="10"/>
      <c r="F568" s="10" t="s">
        <v>2913</v>
      </c>
      <c r="G568" s="9">
        <v>1795</v>
      </c>
      <c r="H568" s="10" t="s">
        <v>2914</v>
      </c>
      <c r="I568" s="8"/>
      <c r="J568" s="10"/>
      <c r="K568" s="9"/>
      <c r="L568" s="11">
        <f>HYPERLINK(N568,M568)</f>
        <v>1182</v>
      </c>
      <c r="M568" s="2">
        <v>1182</v>
      </c>
      <c r="N568" s="72" t="str">
        <f>CONCATENATE("https://obr.org.uk/wp-content/uploads/2022/10/",M568,".jpg")</f>
        <v>https://obr.org.uk/wp-content/uploads/2022/10/1182.jpg</v>
      </c>
      <c r="O568" s="9"/>
      <c r="P568" s="13" t="s">
        <v>2915</v>
      </c>
      <c r="Q568" s="23" t="s">
        <v>2916</v>
      </c>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row>
    <row r="569" spans="1:40" ht="12.75" customHeight="1" x14ac:dyDescent="0.2">
      <c r="A569" s="7" t="s">
        <v>2917</v>
      </c>
      <c r="B569" s="7" t="s">
        <v>696</v>
      </c>
      <c r="C569" s="53" t="s">
        <v>2918</v>
      </c>
      <c r="D569" s="31" t="s">
        <v>2919</v>
      </c>
      <c r="E569" s="32" t="s">
        <v>245</v>
      </c>
      <c r="F569" s="32" t="s">
        <v>1435</v>
      </c>
      <c r="G569" s="31">
        <v>1842</v>
      </c>
      <c r="H569" s="32" t="s">
        <v>2920</v>
      </c>
      <c r="I569" s="32" t="s">
        <v>1741</v>
      </c>
      <c r="J569" s="32" t="s">
        <v>50</v>
      </c>
      <c r="K569" s="31" t="s">
        <v>34</v>
      </c>
      <c r="L569" s="11">
        <f>HYPERLINK(N569,M569)</f>
        <v>254</v>
      </c>
      <c r="M569" s="2">
        <v>254</v>
      </c>
      <c r="N569" s="72" t="str">
        <f>CONCATENATE("https://obr.org.uk/wp-content/uploads/2022/04/",M569,".jpg")</f>
        <v>https://obr.org.uk/wp-content/uploads/2022/04/254.jpg</v>
      </c>
      <c r="O569" s="31"/>
      <c r="P569" s="54"/>
      <c r="Q569" s="10" t="s">
        <v>2921</v>
      </c>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row>
    <row r="570" spans="1:40" ht="12.75" customHeight="1" x14ac:dyDescent="0.2">
      <c r="A570" s="8" t="s">
        <v>2922</v>
      </c>
      <c r="B570" s="8" t="s">
        <v>17</v>
      </c>
      <c r="C570" s="32" t="s">
        <v>2923</v>
      </c>
      <c r="D570" s="31" t="s">
        <v>2924</v>
      </c>
      <c r="E570" s="32" t="s">
        <v>2925</v>
      </c>
      <c r="F570" s="32" t="s">
        <v>2926</v>
      </c>
      <c r="G570" s="31">
        <v>1849</v>
      </c>
      <c r="H570" s="32">
        <v>1849</v>
      </c>
      <c r="I570" s="32" t="s">
        <v>2927</v>
      </c>
      <c r="J570" s="32" t="s">
        <v>50</v>
      </c>
      <c r="K570" s="31" t="s">
        <v>34</v>
      </c>
      <c r="L570" s="11">
        <f>HYPERLINK(N570,M570)</f>
        <v>1268</v>
      </c>
      <c r="M570" s="2">
        <v>1268</v>
      </c>
      <c r="N570" s="72" t="str">
        <f>CONCATENATE("https://obr.org.uk/wp-content/uploads/2022/10/",M570,".jpg")</f>
        <v>https://obr.org.uk/wp-content/uploads/2022/10/1268.jpg</v>
      </c>
      <c r="O570" s="31"/>
      <c r="P570" s="10"/>
      <c r="Q570" s="32" t="s">
        <v>2928</v>
      </c>
      <c r="R570" s="14"/>
      <c r="S570" s="15"/>
      <c r="T570" s="15"/>
      <c r="U570" s="15"/>
      <c r="V570" s="15"/>
      <c r="W570" s="14"/>
      <c r="X570" s="14"/>
      <c r="Y570" s="14"/>
      <c r="Z570" s="14"/>
      <c r="AA570" s="14"/>
      <c r="AB570" s="14"/>
      <c r="AC570" s="14"/>
      <c r="AD570" s="14"/>
      <c r="AE570" s="14"/>
      <c r="AF570" s="14"/>
      <c r="AG570" s="14"/>
      <c r="AH570" s="14"/>
      <c r="AI570" s="14"/>
      <c r="AJ570" s="14"/>
      <c r="AK570" s="14"/>
      <c r="AL570" s="14"/>
      <c r="AM570" s="14"/>
      <c r="AN570" s="14"/>
    </row>
    <row r="571" spans="1:40" ht="12.75" customHeight="1" x14ac:dyDescent="0.2">
      <c r="A571" s="1" t="s">
        <v>8256</v>
      </c>
      <c r="B571" s="1" t="s">
        <v>8227</v>
      </c>
      <c r="C571" s="41" t="s">
        <v>8257</v>
      </c>
      <c r="D571" s="217" t="s">
        <v>8258</v>
      </c>
      <c r="E571" s="41" t="s">
        <v>1343</v>
      </c>
      <c r="F571" s="41" t="s">
        <v>8259</v>
      </c>
      <c r="G571" s="2">
        <v>1997</v>
      </c>
      <c r="H571" s="217" t="s">
        <v>8260</v>
      </c>
      <c r="I571" s="41" t="s">
        <v>8261</v>
      </c>
      <c r="J571" s="42" t="s">
        <v>50</v>
      </c>
      <c r="K571" s="42" t="s">
        <v>34</v>
      </c>
      <c r="L571" s="11">
        <f>HYPERLINK(N571,M571)</f>
        <v>1618</v>
      </c>
      <c r="M571" s="80">
        <v>1618</v>
      </c>
      <c r="N571" s="72" t="str">
        <f>CONCATENATE("https://obr.org.uk/wp-content/uploads/2026/05/",M571,".jpg")</f>
        <v>https://obr.org.uk/wp-content/uploads/2026/05/1618.jpg</v>
      </c>
      <c r="O571" s="79"/>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row>
    <row r="572" spans="1:40" ht="12.75" customHeight="1" x14ac:dyDescent="0.2">
      <c r="A572" s="8" t="s">
        <v>2929</v>
      </c>
      <c r="B572" s="1" t="s">
        <v>691</v>
      </c>
      <c r="D572" s="2" t="s">
        <v>2930</v>
      </c>
      <c r="F572" s="40" t="s">
        <v>2931</v>
      </c>
      <c r="G572" s="2">
        <v>1847</v>
      </c>
      <c r="H572" s="40" t="s">
        <v>2932</v>
      </c>
      <c r="I572" s="1" t="s">
        <v>2323</v>
      </c>
      <c r="J572" s="1" t="s">
        <v>141</v>
      </c>
      <c r="L572" s="11"/>
      <c r="P572" s="8"/>
      <c r="Q572" s="1" t="s">
        <v>964</v>
      </c>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row>
    <row r="573" spans="1:40" ht="12.75" customHeight="1" x14ac:dyDescent="0.2">
      <c r="A573" s="8" t="s">
        <v>2933</v>
      </c>
      <c r="B573" s="1" t="s">
        <v>691</v>
      </c>
      <c r="D573" s="2" t="s">
        <v>2930</v>
      </c>
      <c r="F573" s="40" t="s">
        <v>2934</v>
      </c>
      <c r="G573" s="2">
        <v>1750</v>
      </c>
      <c r="H573" s="40">
        <v>1750</v>
      </c>
      <c r="I573" s="1" t="s">
        <v>2323</v>
      </c>
      <c r="J573" s="1" t="s">
        <v>141</v>
      </c>
      <c r="L573" s="11"/>
      <c r="P573" s="8"/>
      <c r="Q573" s="1" t="s">
        <v>2935</v>
      </c>
      <c r="R573" s="14"/>
      <c r="S573" s="20"/>
      <c r="T573" s="14"/>
      <c r="U573" s="14"/>
      <c r="V573" s="14"/>
      <c r="W573" s="14"/>
      <c r="X573" s="14"/>
      <c r="Y573" s="14"/>
      <c r="Z573" s="14"/>
      <c r="AA573" s="14"/>
      <c r="AB573" s="14"/>
      <c r="AC573" s="14"/>
      <c r="AD573" s="14"/>
      <c r="AE573" s="14"/>
      <c r="AF573" s="14"/>
      <c r="AG573" s="14"/>
      <c r="AH573" s="14"/>
      <c r="AI573" s="14"/>
      <c r="AJ573" s="14"/>
      <c r="AK573" s="14"/>
      <c r="AL573" s="14"/>
      <c r="AM573" s="14"/>
      <c r="AN573" s="14"/>
    </row>
    <row r="574" spans="1:40" ht="12.75" customHeight="1" x14ac:dyDescent="0.2">
      <c r="A574" s="8" t="s">
        <v>2970</v>
      </c>
      <c r="B574" s="23" t="s">
        <v>17</v>
      </c>
      <c r="C574" s="23" t="s">
        <v>2971</v>
      </c>
      <c r="D574" s="2" t="s">
        <v>2938</v>
      </c>
      <c r="E574" s="1" t="s">
        <v>1343</v>
      </c>
      <c r="F574" s="1" t="s">
        <v>2972</v>
      </c>
      <c r="G574" s="2">
        <v>1864</v>
      </c>
      <c r="H574" s="1" t="s">
        <v>2973</v>
      </c>
      <c r="I574" s="1" t="s">
        <v>2974</v>
      </c>
      <c r="J574" s="1" t="s">
        <v>50</v>
      </c>
      <c r="K574" s="2" t="s">
        <v>34</v>
      </c>
      <c r="L574" s="11">
        <f>HYPERLINK(N574,M574)</f>
        <v>1176</v>
      </c>
      <c r="M574" s="2">
        <v>1176</v>
      </c>
      <c r="N574" s="72" t="str">
        <f>CONCATENATE("https://obr.org.uk/wp-content/uploads/2022/10/",M574,".jpg")</f>
        <v>https://obr.org.uk/wp-content/uploads/2022/10/1176.jpg</v>
      </c>
      <c r="P574" s="8"/>
      <c r="Q574" s="1" t="s">
        <v>2975</v>
      </c>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row>
    <row r="575" spans="1:40" ht="12.75" customHeight="1" x14ac:dyDescent="0.2">
      <c r="A575" s="8" t="s">
        <v>2936</v>
      </c>
      <c r="B575" s="23" t="s">
        <v>17</v>
      </c>
      <c r="C575" s="1" t="s">
        <v>2937</v>
      </c>
      <c r="D575" s="2" t="s">
        <v>2938</v>
      </c>
      <c r="E575" s="1" t="s">
        <v>245</v>
      </c>
      <c r="F575" s="1" t="s">
        <v>2939</v>
      </c>
      <c r="G575" s="9">
        <v>1852</v>
      </c>
      <c r="H575" s="1" t="s">
        <v>2940</v>
      </c>
      <c r="I575" s="1" t="s">
        <v>2941</v>
      </c>
      <c r="J575" s="1" t="s">
        <v>50</v>
      </c>
      <c r="K575" s="2" t="s">
        <v>25</v>
      </c>
      <c r="L575" s="11">
        <f>HYPERLINK(N575,M575)</f>
        <v>1170</v>
      </c>
      <c r="M575" s="2">
        <v>1170</v>
      </c>
      <c r="N575" s="72" t="str">
        <f>CONCATENATE("https://obr.org.uk/wp-content/uploads/2022/10/",M575,".jpg")</f>
        <v>https://obr.org.uk/wp-content/uploads/2022/10/1170.jpg</v>
      </c>
      <c r="P575" s="126"/>
      <c r="Q575" s="1" t="s">
        <v>2942</v>
      </c>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row>
    <row r="576" spans="1:40" ht="12.75" customHeight="1" x14ac:dyDescent="0.2">
      <c r="A576" s="8" t="s">
        <v>2943</v>
      </c>
      <c r="B576" s="23" t="s">
        <v>17</v>
      </c>
      <c r="C576" s="1" t="s">
        <v>2944</v>
      </c>
      <c r="D576" s="2" t="s">
        <v>2938</v>
      </c>
      <c r="E576" s="1" t="s">
        <v>245</v>
      </c>
      <c r="F576" s="1" t="s">
        <v>2945</v>
      </c>
      <c r="G576" s="2" t="s">
        <v>1848</v>
      </c>
      <c r="I576" s="1" t="s">
        <v>2946</v>
      </c>
      <c r="J576" s="1" t="s">
        <v>50</v>
      </c>
      <c r="K576" s="2" t="s">
        <v>34</v>
      </c>
      <c r="L576" s="11">
        <f>HYPERLINK(N576,M576)</f>
        <v>1171</v>
      </c>
      <c r="M576" s="2">
        <v>1171</v>
      </c>
      <c r="N576" s="72" t="str">
        <f>CONCATENATE("https://obr.org.uk/wp-content/uploads/2022/10/",M576,".jpg")</f>
        <v>https://obr.org.uk/wp-content/uploads/2022/10/1171.jpg</v>
      </c>
      <c r="P576" s="126"/>
      <c r="Q576" s="1" t="s">
        <v>2947</v>
      </c>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row>
    <row r="577" spans="1:40" ht="12.75" customHeight="1" x14ac:dyDescent="0.2">
      <c r="A577" s="8" t="s">
        <v>2948</v>
      </c>
      <c r="B577" s="23" t="s">
        <v>17</v>
      </c>
      <c r="C577" s="23" t="s">
        <v>2949</v>
      </c>
      <c r="D577" s="2" t="s">
        <v>2938</v>
      </c>
      <c r="E577" s="1" t="s">
        <v>245</v>
      </c>
      <c r="F577" s="1" t="s">
        <v>2950</v>
      </c>
      <c r="G577" s="128">
        <v>1715</v>
      </c>
      <c r="H577" s="1" t="s">
        <v>2951</v>
      </c>
      <c r="I577" s="8" t="s">
        <v>2887</v>
      </c>
      <c r="J577" s="1" t="s">
        <v>50</v>
      </c>
      <c r="K577" s="2" t="s">
        <v>34</v>
      </c>
      <c r="L577" s="11">
        <f>HYPERLINK(N577,M577)</f>
        <v>1172</v>
      </c>
      <c r="M577" s="2">
        <v>1172</v>
      </c>
      <c r="N577" s="72" t="str">
        <f>CONCATENATE("https://obr.org.uk/wp-content/uploads/2022/10/",M577,".jpg")</f>
        <v>https://obr.org.uk/wp-content/uploads/2022/10/1172.jpg</v>
      </c>
      <c r="P577" s="13" t="s">
        <v>2952</v>
      </c>
      <c r="Q577" s="23" t="s">
        <v>2953</v>
      </c>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row>
    <row r="578" spans="1:40" ht="12.75" customHeight="1" x14ac:dyDescent="0.2">
      <c r="A578" s="8" t="s">
        <v>2954</v>
      </c>
      <c r="B578" s="23" t="s">
        <v>17</v>
      </c>
      <c r="C578" s="1" t="s">
        <v>2955</v>
      </c>
      <c r="D578" s="2" t="s">
        <v>2938</v>
      </c>
      <c r="E578" s="1" t="s">
        <v>245</v>
      </c>
      <c r="F578" s="1" t="s">
        <v>2956</v>
      </c>
      <c r="G578" s="2">
        <v>1852</v>
      </c>
      <c r="H578" s="1">
        <v>1852</v>
      </c>
      <c r="I578" s="1" t="s">
        <v>2776</v>
      </c>
      <c r="J578" s="1" t="s">
        <v>2957</v>
      </c>
      <c r="K578" s="2" t="s">
        <v>34</v>
      </c>
      <c r="L578" s="11">
        <f>HYPERLINK(N578,M578)</f>
        <v>1173</v>
      </c>
      <c r="M578" s="2">
        <v>1173</v>
      </c>
      <c r="N578" s="72" t="str">
        <f>CONCATENATE("https://obr.org.uk/wp-content/uploads/2022/10/",M578,".jpg")</f>
        <v>https://obr.org.uk/wp-content/uploads/2022/10/1173.jpg</v>
      </c>
      <c r="P578" s="8"/>
      <c r="R578" s="14"/>
      <c r="S578" s="20"/>
      <c r="T578" s="14"/>
      <c r="U578" s="14"/>
      <c r="V578" s="14"/>
      <c r="W578" s="14"/>
      <c r="X578" s="14"/>
      <c r="Y578" s="14"/>
      <c r="Z578" s="14"/>
      <c r="AA578" s="14"/>
      <c r="AB578" s="14"/>
      <c r="AC578" s="14"/>
      <c r="AD578" s="14"/>
      <c r="AE578" s="14"/>
      <c r="AF578" s="14"/>
      <c r="AG578" s="14"/>
      <c r="AH578" s="14"/>
      <c r="AI578" s="14"/>
      <c r="AJ578" s="14"/>
      <c r="AK578" s="14"/>
      <c r="AL578" s="14"/>
      <c r="AM578" s="14"/>
      <c r="AN578" s="14"/>
    </row>
    <row r="579" spans="1:40" ht="12.75" customHeight="1" x14ac:dyDescent="0.2">
      <c r="A579" s="8" t="s">
        <v>2964</v>
      </c>
      <c r="B579" s="23" t="s">
        <v>17</v>
      </c>
      <c r="C579" s="1" t="s">
        <v>2965</v>
      </c>
      <c r="D579" s="2" t="s">
        <v>2938</v>
      </c>
      <c r="E579" s="1" t="s">
        <v>2966</v>
      </c>
      <c r="F579" s="1" t="s">
        <v>2967</v>
      </c>
      <c r="G579" s="2">
        <v>1858</v>
      </c>
      <c r="H579" s="1" t="s">
        <v>2968</v>
      </c>
      <c r="I579" s="1" t="s">
        <v>1039</v>
      </c>
      <c r="J579" s="1" t="s">
        <v>2969</v>
      </c>
      <c r="K579" s="2" t="s">
        <v>34</v>
      </c>
      <c r="L579" s="11">
        <f>HYPERLINK(N579,M579)</f>
        <v>1175</v>
      </c>
      <c r="M579" s="2">
        <v>1175</v>
      </c>
      <c r="N579" s="72" t="str">
        <f>CONCATENATE("https://obr.org.uk/wp-content/uploads/2022/10/",M579,".jpg")</f>
        <v>https://obr.org.uk/wp-content/uploads/2022/10/1175.jpg</v>
      </c>
      <c r="P579" s="8"/>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row>
    <row r="580" spans="1:40" ht="12.75" customHeight="1" x14ac:dyDescent="0.2">
      <c r="A580" s="8" t="s">
        <v>2958</v>
      </c>
      <c r="B580" s="23" t="s">
        <v>17</v>
      </c>
      <c r="C580" s="1" t="s">
        <v>2959</v>
      </c>
      <c r="D580" s="2" t="s">
        <v>2938</v>
      </c>
      <c r="E580" s="1" t="s">
        <v>2960</v>
      </c>
      <c r="F580" s="1" t="s">
        <v>2961</v>
      </c>
      <c r="G580" s="2">
        <v>1994</v>
      </c>
      <c r="H580" s="1" t="s">
        <v>2962</v>
      </c>
      <c r="I580" s="1" t="s">
        <v>2963</v>
      </c>
      <c r="J580" s="1" t="s">
        <v>43</v>
      </c>
      <c r="K580" s="2" t="s">
        <v>34</v>
      </c>
      <c r="L580" s="11">
        <f>HYPERLINK(N580,M580)</f>
        <v>1174</v>
      </c>
      <c r="M580" s="2">
        <v>1174</v>
      </c>
      <c r="N580" s="72" t="str">
        <f>CONCATENATE("https://obr.org.uk/wp-content/uploads/2022/10/",M580,".jpg")</f>
        <v>https://obr.org.uk/wp-content/uploads/2022/10/1174.jpg</v>
      </c>
      <c r="P580" s="8"/>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row>
    <row r="581" spans="1:40" ht="12.75" customHeight="1" x14ac:dyDescent="0.2">
      <c r="A581" s="25" t="s">
        <v>3043</v>
      </c>
      <c r="B581" s="8" t="s">
        <v>696</v>
      </c>
      <c r="C581" s="41" t="s">
        <v>3044</v>
      </c>
      <c r="D581" s="42" t="s">
        <v>2978</v>
      </c>
      <c r="E581" s="41" t="s">
        <v>3045</v>
      </c>
      <c r="F581" s="41" t="s">
        <v>3046</v>
      </c>
      <c r="G581" s="2">
        <v>1669</v>
      </c>
      <c r="H581" s="43" t="s">
        <v>3047</v>
      </c>
      <c r="I581" s="41" t="s">
        <v>3048</v>
      </c>
      <c r="J581" s="42" t="s">
        <v>580</v>
      </c>
      <c r="K581" s="42" t="s">
        <v>34</v>
      </c>
      <c r="L581" s="11">
        <f>HYPERLINK(N581,M581)</f>
        <v>946</v>
      </c>
      <c r="M581" s="2">
        <v>946</v>
      </c>
      <c r="N581" s="72" t="str">
        <f>CONCATENATE("https://obr.org.uk/wp-content/uploads/2022/04/",M581,".jpg")</f>
        <v>https://obr.org.uk/wp-content/uploads/2022/04/946.jpg</v>
      </c>
      <c r="P581" s="78"/>
      <c r="Q581" s="45" t="s">
        <v>3049</v>
      </c>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row>
    <row r="582" spans="1:40" ht="12.75" customHeight="1" x14ac:dyDescent="0.2">
      <c r="A582" s="25" t="s">
        <v>3050</v>
      </c>
      <c r="B582" s="8" t="s">
        <v>696</v>
      </c>
      <c r="C582" s="41" t="s">
        <v>3044</v>
      </c>
      <c r="D582" s="42" t="s">
        <v>2978</v>
      </c>
      <c r="E582" s="41" t="s">
        <v>3045</v>
      </c>
      <c r="F582" s="41" t="s">
        <v>3046</v>
      </c>
      <c r="G582" s="2" t="s">
        <v>3051</v>
      </c>
      <c r="H582" s="43" t="s">
        <v>3052</v>
      </c>
      <c r="I582" s="41"/>
      <c r="J582" s="42" t="s">
        <v>580</v>
      </c>
      <c r="K582" s="42" t="s">
        <v>34</v>
      </c>
      <c r="L582" s="11">
        <f>HYPERLINK(N582,M582)</f>
        <v>947</v>
      </c>
      <c r="M582" s="2">
        <v>947</v>
      </c>
      <c r="N582" s="72" t="str">
        <f>CONCATENATE("https://obr.org.uk/wp-content/uploads/2022/04/",M582,".jpg")</f>
        <v>https://obr.org.uk/wp-content/uploads/2022/04/947.jpg</v>
      </c>
      <c r="P582" s="78"/>
      <c r="Q582" s="4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row>
    <row r="583" spans="1:40" ht="12.75" customHeight="1" x14ac:dyDescent="0.2">
      <c r="A583" s="8" t="s">
        <v>2976</v>
      </c>
      <c r="B583" s="1" t="s">
        <v>691</v>
      </c>
      <c r="C583" s="23" t="s">
        <v>2977</v>
      </c>
      <c r="D583" s="42" t="s">
        <v>2978</v>
      </c>
      <c r="E583" s="1" t="s">
        <v>2979</v>
      </c>
      <c r="F583" s="40">
        <v>32</v>
      </c>
      <c r="G583" s="2" t="s">
        <v>2980</v>
      </c>
      <c r="H583" s="40"/>
      <c r="L583" s="11"/>
      <c r="P583" s="13" t="s">
        <v>2981</v>
      </c>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row>
    <row r="584" spans="1:40" ht="12.75" customHeight="1" x14ac:dyDescent="0.2">
      <c r="A584" s="25" t="s">
        <v>3102</v>
      </c>
      <c r="B584" s="8" t="s">
        <v>696</v>
      </c>
      <c r="C584" s="41" t="s">
        <v>3103</v>
      </c>
      <c r="D584" s="42" t="s">
        <v>2978</v>
      </c>
      <c r="E584" s="41" t="s">
        <v>2979</v>
      </c>
      <c r="F584" s="41" t="s">
        <v>3104</v>
      </c>
      <c r="G584" s="2">
        <v>1887</v>
      </c>
      <c r="H584" s="43" t="s">
        <v>3105</v>
      </c>
      <c r="I584" s="41" t="s">
        <v>3106</v>
      </c>
      <c r="J584" s="42" t="s">
        <v>3085</v>
      </c>
      <c r="K584" s="42" t="s">
        <v>34</v>
      </c>
      <c r="L584" s="11">
        <f>HYPERLINK(N584,M584)</f>
        <v>959</v>
      </c>
      <c r="M584" s="2">
        <v>959</v>
      </c>
      <c r="N584" s="72" t="str">
        <f>CONCATENATE("https://obr.org.uk/wp-content/uploads/2022/04/",M584,".jpg")</f>
        <v>https://obr.org.uk/wp-content/uploads/2022/04/959.jpg</v>
      </c>
      <c r="P584" s="78"/>
      <c r="Q584" s="44"/>
      <c r="R584" s="15"/>
      <c r="S584" s="15"/>
      <c r="T584" s="15"/>
      <c r="U584" s="15"/>
      <c r="V584" s="15"/>
      <c r="W584" s="14"/>
      <c r="X584" s="14"/>
      <c r="Y584" s="14"/>
      <c r="Z584" s="14"/>
      <c r="AA584" s="14"/>
      <c r="AB584" s="14"/>
      <c r="AC584" s="14"/>
      <c r="AD584" s="14"/>
      <c r="AE584" s="14"/>
      <c r="AF584" s="14"/>
      <c r="AG584" s="14"/>
      <c r="AH584" s="14"/>
      <c r="AI584" s="14"/>
      <c r="AJ584" s="14"/>
      <c r="AK584" s="14"/>
      <c r="AL584" s="14"/>
      <c r="AM584" s="14"/>
      <c r="AN584" s="14"/>
    </row>
    <row r="585" spans="1:40" ht="12.75" customHeight="1" x14ac:dyDescent="0.2">
      <c r="A585" s="25" t="s">
        <v>3036</v>
      </c>
      <c r="B585" s="8" t="s">
        <v>696</v>
      </c>
      <c r="C585" s="41" t="s">
        <v>3037</v>
      </c>
      <c r="D585" s="42" t="s">
        <v>2978</v>
      </c>
      <c r="E585" s="41" t="s">
        <v>3038</v>
      </c>
      <c r="F585" s="41" t="s">
        <v>3039</v>
      </c>
      <c r="G585" s="2">
        <v>1830</v>
      </c>
      <c r="H585" s="43" t="s">
        <v>3040</v>
      </c>
      <c r="I585" s="41" t="s">
        <v>3041</v>
      </c>
      <c r="J585" s="42" t="s">
        <v>50</v>
      </c>
      <c r="K585" s="42" t="s">
        <v>34</v>
      </c>
      <c r="L585" s="11">
        <f>HYPERLINK(N585,M585)</f>
        <v>945</v>
      </c>
      <c r="M585" s="2">
        <v>945</v>
      </c>
      <c r="N585" s="72" t="str">
        <f>CONCATENATE("https://obr.org.uk/wp-content/uploads/2022/10/",M585,".jpg")</f>
        <v>https://obr.org.uk/wp-content/uploads/2022/10/945.jpg</v>
      </c>
      <c r="P585" s="13" t="s">
        <v>3042</v>
      </c>
      <c r="Q585" s="4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row>
    <row r="586" spans="1:40" ht="12.75" customHeight="1" x14ac:dyDescent="0.2">
      <c r="A586" s="25" t="s">
        <v>2997</v>
      </c>
      <c r="B586" s="8" t="s">
        <v>696</v>
      </c>
      <c r="C586" s="41" t="s">
        <v>2998</v>
      </c>
      <c r="D586" s="42" t="s">
        <v>2978</v>
      </c>
      <c r="E586" s="41" t="s">
        <v>2999</v>
      </c>
      <c r="F586" s="41" t="s">
        <v>3000</v>
      </c>
      <c r="G586" s="2">
        <v>1901</v>
      </c>
      <c r="H586" s="43" t="s">
        <v>3001</v>
      </c>
      <c r="I586" s="41" t="s">
        <v>3002</v>
      </c>
      <c r="J586" s="42" t="s">
        <v>1625</v>
      </c>
      <c r="K586" s="42" t="s">
        <v>34</v>
      </c>
      <c r="L586" s="11">
        <f>HYPERLINK(N586,M586)</f>
        <v>938</v>
      </c>
      <c r="M586" s="2">
        <v>938</v>
      </c>
      <c r="N586" s="72" t="str">
        <f>CONCATENATE("https://obr.org.uk/wp-content/uploads/2022/04/",M586,".jpg")</f>
        <v>https://obr.org.uk/wp-content/uploads/2022/04/938.jpg</v>
      </c>
      <c r="P586" s="78"/>
      <c r="Q586" s="44"/>
      <c r="R586" s="14"/>
      <c r="S586" s="15"/>
      <c r="T586" s="15"/>
      <c r="U586" s="15"/>
      <c r="V586" s="15"/>
      <c r="W586" s="14"/>
      <c r="X586" s="14"/>
      <c r="Y586" s="14"/>
      <c r="Z586" s="14"/>
      <c r="AA586" s="14"/>
      <c r="AB586" s="14"/>
      <c r="AC586" s="14"/>
      <c r="AD586" s="14"/>
      <c r="AE586" s="14"/>
      <c r="AF586" s="14"/>
      <c r="AG586" s="14"/>
      <c r="AH586" s="14"/>
      <c r="AI586" s="14"/>
      <c r="AJ586" s="14"/>
      <c r="AK586" s="14"/>
      <c r="AL586" s="14"/>
      <c r="AM586" s="14"/>
      <c r="AN586" s="14"/>
    </row>
    <row r="587" spans="1:40" ht="12.75" customHeight="1" x14ac:dyDescent="0.2">
      <c r="A587" s="7" t="s">
        <v>3135</v>
      </c>
      <c r="B587" s="29" t="s">
        <v>17</v>
      </c>
      <c r="C587" s="1" t="s">
        <v>3136</v>
      </c>
      <c r="D587" s="42" t="s">
        <v>2978</v>
      </c>
      <c r="E587" s="35" t="s">
        <v>2999</v>
      </c>
      <c r="F587" s="1">
        <v>51</v>
      </c>
      <c r="G587" s="2">
        <v>1899</v>
      </c>
      <c r="H587" s="1">
        <v>1899</v>
      </c>
      <c r="I587" s="98" t="s">
        <v>3137</v>
      </c>
      <c r="J587" s="55" t="s">
        <v>50</v>
      </c>
      <c r="K587" s="2" t="s">
        <v>34</v>
      </c>
      <c r="L587" s="11">
        <f>HYPERLINK(N587,M587)</f>
        <v>1440</v>
      </c>
      <c r="M587" s="2">
        <v>1440</v>
      </c>
      <c r="N587" s="72" t="str">
        <f>CONCATENATE("https://obr.org.uk/wp-content/uploads/2023/11/",M587,".jpg")</f>
        <v>https://obr.org.uk/wp-content/uploads/2023/11/1440.jpg</v>
      </c>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row>
    <row r="588" spans="1:40" ht="12.75" customHeight="1" x14ac:dyDescent="0.2">
      <c r="A588" s="25" t="s">
        <v>3013</v>
      </c>
      <c r="B588" s="8" t="s">
        <v>696</v>
      </c>
      <c r="C588" s="41" t="s">
        <v>3014</v>
      </c>
      <c r="D588" s="42" t="s">
        <v>2978</v>
      </c>
      <c r="E588" s="41" t="s">
        <v>3015</v>
      </c>
      <c r="F588" s="41" t="s">
        <v>887</v>
      </c>
      <c r="G588" s="2">
        <v>1879</v>
      </c>
      <c r="H588" s="43" t="s">
        <v>3016</v>
      </c>
      <c r="I588" s="41" t="s">
        <v>3017</v>
      </c>
      <c r="J588" s="42" t="s">
        <v>50</v>
      </c>
      <c r="K588" s="42" t="s">
        <v>34</v>
      </c>
      <c r="L588" s="11">
        <f>HYPERLINK(N588,M588)</f>
        <v>941</v>
      </c>
      <c r="M588" s="2">
        <v>941</v>
      </c>
      <c r="N588" s="72" t="str">
        <f>CONCATENATE("https://obr.org.uk/wp-content/uploads/2022/04/",M588,".jpg")</f>
        <v>https://obr.org.uk/wp-content/uploads/2022/04/941.jpg</v>
      </c>
      <c r="P588" s="78"/>
      <c r="Q588" s="45" t="s">
        <v>3018</v>
      </c>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row>
    <row r="589" spans="1:40" ht="12.75" customHeight="1" x14ac:dyDescent="0.2">
      <c r="A589" s="25" t="s">
        <v>3019</v>
      </c>
      <c r="B589" s="8" t="s">
        <v>696</v>
      </c>
      <c r="C589" s="41" t="s">
        <v>3020</v>
      </c>
      <c r="D589" s="42" t="s">
        <v>2978</v>
      </c>
      <c r="E589" s="41" t="s">
        <v>3015</v>
      </c>
      <c r="F589" s="41" t="s">
        <v>3021</v>
      </c>
      <c r="G589" s="2">
        <v>1890</v>
      </c>
      <c r="H589" s="43" t="s">
        <v>3022</v>
      </c>
      <c r="I589" s="41" t="s">
        <v>3023</v>
      </c>
      <c r="J589" s="42" t="s">
        <v>723</v>
      </c>
      <c r="K589" s="42" t="s">
        <v>34</v>
      </c>
      <c r="L589" s="11">
        <f>HYPERLINK(N589,M589)</f>
        <v>942</v>
      </c>
      <c r="M589" s="2">
        <v>942</v>
      </c>
      <c r="N589" s="72" t="str">
        <f>CONCATENATE("https://obr.org.uk/wp-content/uploads/2022/04/",M589,".jpg")</f>
        <v>https://obr.org.uk/wp-content/uploads/2022/04/942.jpg</v>
      </c>
      <c r="P589" s="78"/>
      <c r="Q589" s="4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row>
    <row r="590" spans="1:40" ht="12.75" customHeight="1" x14ac:dyDescent="0.2">
      <c r="A590" s="25" t="s">
        <v>3024</v>
      </c>
      <c r="B590" s="8" t="s">
        <v>696</v>
      </c>
      <c r="C590" s="41" t="s">
        <v>3025</v>
      </c>
      <c r="D590" s="42" t="s">
        <v>2978</v>
      </c>
      <c r="E590" s="41" t="s">
        <v>3015</v>
      </c>
      <c r="F590" s="41" t="s">
        <v>3026</v>
      </c>
      <c r="G590" s="42" t="s">
        <v>3027</v>
      </c>
      <c r="H590" s="43" t="s">
        <v>3028</v>
      </c>
      <c r="I590" s="41" t="s">
        <v>3029</v>
      </c>
      <c r="J590" s="42" t="s">
        <v>50</v>
      </c>
      <c r="K590" s="42" t="s">
        <v>34</v>
      </c>
      <c r="L590" s="11">
        <f>HYPERLINK(N590,M590)</f>
        <v>943</v>
      </c>
      <c r="M590" s="2">
        <v>943</v>
      </c>
      <c r="N590" s="72" t="str">
        <f>CONCATENATE("https://obr.org.uk/wp-content/uploads/2022/04/",M590,".jpg")</f>
        <v>https://obr.org.uk/wp-content/uploads/2022/04/943.jpg</v>
      </c>
      <c r="P590" s="78"/>
      <c r="Q590" s="4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row>
    <row r="591" spans="1:40" ht="12.75" customHeight="1" x14ac:dyDescent="0.2">
      <c r="A591" s="7" t="s">
        <v>3141</v>
      </c>
      <c r="B591" s="29" t="s">
        <v>17</v>
      </c>
      <c r="C591" s="1" t="s">
        <v>3142</v>
      </c>
      <c r="D591" s="42" t="s">
        <v>2978</v>
      </c>
      <c r="E591" s="35" t="s">
        <v>3143</v>
      </c>
      <c r="F591" s="41" t="s">
        <v>3144</v>
      </c>
      <c r="G591" s="2">
        <v>1885</v>
      </c>
      <c r="H591" s="98" t="s">
        <v>3145</v>
      </c>
      <c r="I591" s="41" t="s">
        <v>1266</v>
      </c>
      <c r="J591" s="55" t="s">
        <v>3146</v>
      </c>
      <c r="K591" s="2" t="s">
        <v>3147</v>
      </c>
      <c r="L591" s="11">
        <f>HYPERLINK(N591,M591)</f>
        <v>1442</v>
      </c>
      <c r="M591" s="2">
        <v>1442</v>
      </c>
      <c r="N591" s="72" t="str">
        <f>CONCATENATE("https://obr.org.uk/wp-content/uploads/2023/11/",M591,".jpg")</f>
        <v>https://obr.org.uk/wp-content/uploads/2023/11/1442.jpg</v>
      </c>
      <c r="P591" s="13" t="s">
        <v>3148</v>
      </c>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row>
    <row r="592" spans="1:40" ht="12.75" customHeight="1" x14ac:dyDescent="0.2">
      <c r="A592" s="25" t="s">
        <v>3003</v>
      </c>
      <c r="B592" s="8" t="s">
        <v>696</v>
      </c>
      <c r="C592" s="41" t="s">
        <v>3004</v>
      </c>
      <c r="D592" s="42" t="s">
        <v>2978</v>
      </c>
      <c r="E592" s="41" t="s">
        <v>280</v>
      </c>
      <c r="F592" s="41" t="s">
        <v>3005</v>
      </c>
      <c r="G592" s="2">
        <v>1900</v>
      </c>
      <c r="H592" s="43" t="s">
        <v>3006</v>
      </c>
      <c r="I592" s="41" t="s">
        <v>3007</v>
      </c>
      <c r="J592" s="42" t="s">
        <v>50</v>
      </c>
      <c r="K592" s="42" t="s">
        <v>34</v>
      </c>
      <c r="L592" s="11">
        <f>HYPERLINK(N592,M592)</f>
        <v>939</v>
      </c>
      <c r="M592" s="2">
        <v>939</v>
      </c>
      <c r="N592" s="72" t="str">
        <f>CONCATENATE("https://obr.org.uk/wp-content/uploads/2022/04/",M592,".jpg")</f>
        <v>https://obr.org.uk/wp-content/uploads/2022/04/939.jpg</v>
      </c>
      <c r="P592" s="13" t="s">
        <v>3008</v>
      </c>
      <c r="Q592" s="4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row>
    <row r="593" spans="1:40" ht="12.75" customHeight="1" x14ac:dyDescent="0.2">
      <c r="A593" s="25" t="s">
        <v>3009</v>
      </c>
      <c r="B593" s="8" t="s">
        <v>696</v>
      </c>
      <c r="C593" s="41" t="s">
        <v>3004</v>
      </c>
      <c r="D593" s="42" t="s">
        <v>2978</v>
      </c>
      <c r="E593" s="41" t="s">
        <v>280</v>
      </c>
      <c r="F593" s="41" t="s">
        <v>3005</v>
      </c>
      <c r="G593" s="2">
        <v>1899</v>
      </c>
      <c r="H593" s="111" t="s">
        <v>3010</v>
      </c>
      <c r="I593" s="41" t="s">
        <v>3011</v>
      </c>
      <c r="J593" s="42" t="s">
        <v>50</v>
      </c>
      <c r="K593" s="42" t="s">
        <v>34</v>
      </c>
      <c r="L593" s="11">
        <f>HYPERLINK(N593,M593)</f>
        <v>940</v>
      </c>
      <c r="M593" s="2">
        <v>940</v>
      </c>
      <c r="N593" s="72" t="str">
        <f>CONCATENATE("https://obr.org.uk/wp-content/uploads/2022/04/",M593,".jpg")</f>
        <v>https://obr.org.uk/wp-content/uploads/2022/04/940.jpg</v>
      </c>
      <c r="P593" s="13" t="s">
        <v>3008</v>
      </c>
      <c r="Q593" s="129" t="s">
        <v>3012</v>
      </c>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row>
    <row r="594" spans="1:40" ht="12.75" customHeight="1" x14ac:dyDescent="0.2">
      <c r="A594" s="25" t="s">
        <v>3107</v>
      </c>
      <c r="B594" s="8" t="s">
        <v>696</v>
      </c>
      <c r="C594" s="41" t="s">
        <v>3004</v>
      </c>
      <c r="D594" s="42" t="s">
        <v>2978</v>
      </c>
      <c r="E594" s="41" t="s">
        <v>280</v>
      </c>
      <c r="F594" s="41" t="s">
        <v>3005</v>
      </c>
      <c r="G594" s="2">
        <v>1897</v>
      </c>
      <c r="H594" s="43" t="s">
        <v>3108</v>
      </c>
      <c r="I594" s="41" t="s">
        <v>3109</v>
      </c>
      <c r="J594" s="42" t="s">
        <v>50</v>
      </c>
      <c r="K594" s="42" t="s">
        <v>34</v>
      </c>
      <c r="L594" s="11">
        <f>HYPERLINK(N594,M594)</f>
        <v>966</v>
      </c>
      <c r="M594" s="2">
        <v>966</v>
      </c>
      <c r="N594" s="72" t="str">
        <f>CONCATENATE("https://obr.org.uk/wp-content/uploads/2022/04/",M594,".jpg")</f>
        <v>https://obr.org.uk/wp-content/uploads/2022/04/966.jpg</v>
      </c>
      <c r="P594" s="13" t="s">
        <v>3008</v>
      </c>
      <c r="Q594" s="129" t="s">
        <v>3012</v>
      </c>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row>
    <row r="595" spans="1:40" ht="12.75" customHeight="1" x14ac:dyDescent="0.2">
      <c r="A595" s="7" t="s">
        <v>3110</v>
      </c>
      <c r="B595" s="8" t="s">
        <v>17</v>
      </c>
      <c r="C595" s="41" t="s">
        <v>3004</v>
      </c>
      <c r="D595" s="42" t="s">
        <v>2978</v>
      </c>
      <c r="E595" s="41" t="s">
        <v>280</v>
      </c>
      <c r="F595" s="41" t="s">
        <v>3005</v>
      </c>
      <c r="G595" s="2">
        <v>1901</v>
      </c>
      <c r="H595" s="98" t="s">
        <v>3111</v>
      </c>
      <c r="I595" s="35" t="s">
        <v>3112</v>
      </c>
      <c r="J595" s="34" t="s">
        <v>3113</v>
      </c>
      <c r="K595" s="42" t="s">
        <v>34</v>
      </c>
      <c r="L595" s="11">
        <f>HYPERLINK(N595,M595)</f>
        <v>1434</v>
      </c>
      <c r="M595" s="2">
        <v>1434</v>
      </c>
      <c r="N595" s="72" t="str">
        <f>CONCATENATE("https://obr.org.uk/wp-content/uploads/2023/11/",M595,".jpg")</f>
        <v>https://obr.org.uk/wp-content/uploads/2023/11/1434.jpg</v>
      </c>
      <c r="P595" s="13" t="s">
        <v>3008</v>
      </c>
      <c r="Q595" s="45"/>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row>
    <row r="596" spans="1:40" ht="12.75" customHeight="1" x14ac:dyDescent="0.2">
      <c r="A596" s="7" t="s">
        <v>3114</v>
      </c>
      <c r="B596" s="29" t="s">
        <v>17</v>
      </c>
      <c r="C596" s="35" t="s">
        <v>3004</v>
      </c>
      <c r="D596" s="42" t="s">
        <v>2978</v>
      </c>
      <c r="E596" s="41" t="s">
        <v>280</v>
      </c>
      <c r="F596" s="41" t="s">
        <v>3005</v>
      </c>
      <c r="G596" s="2">
        <v>1899</v>
      </c>
      <c r="H596" s="35" t="s">
        <v>3115</v>
      </c>
      <c r="I596" s="35" t="s">
        <v>3116</v>
      </c>
      <c r="J596" s="55" t="s">
        <v>2613</v>
      </c>
      <c r="K596" s="9" t="s">
        <v>34</v>
      </c>
      <c r="L596" s="11">
        <f>HYPERLINK(N596,M596)</f>
        <v>1435</v>
      </c>
      <c r="M596" s="2">
        <v>1435</v>
      </c>
      <c r="N596" s="72" t="str">
        <f>CONCATENATE("https://obr.org.uk/wp-content/uploads/2023/11/",M596,".jpg")</f>
        <v>https://obr.org.uk/wp-content/uploads/2023/11/1435.jpg</v>
      </c>
      <c r="P596" s="13" t="s">
        <v>3008</v>
      </c>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row>
    <row r="597" spans="1:40" ht="12.75" customHeight="1" x14ac:dyDescent="0.2">
      <c r="A597" s="7" t="s">
        <v>3117</v>
      </c>
      <c r="B597" s="29" t="s">
        <v>17</v>
      </c>
      <c r="C597" s="35" t="s">
        <v>3004</v>
      </c>
      <c r="D597" s="42" t="s">
        <v>2978</v>
      </c>
      <c r="E597" s="41" t="s">
        <v>280</v>
      </c>
      <c r="F597" s="41" t="s">
        <v>3005</v>
      </c>
      <c r="G597" s="2">
        <v>1899</v>
      </c>
      <c r="H597" s="98" t="s">
        <v>3118</v>
      </c>
      <c r="I597" s="8" t="s">
        <v>3119</v>
      </c>
      <c r="J597" s="55" t="s">
        <v>50</v>
      </c>
      <c r="K597" s="9" t="s">
        <v>34</v>
      </c>
      <c r="L597" s="11">
        <f>HYPERLINK(N597,M597)</f>
        <v>1436</v>
      </c>
      <c r="M597" s="2">
        <v>1436</v>
      </c>
      <c r="N597" s="72" t="str">
        <f>CONCATENATE("https://obr.org.uk/wp-content/uploads/2023/11/",M597,".jpg")</f>
        <v>https://obr.org.uk/wp-content/uploads/2023/11/1436.jpg</v>
      </c>
      <c r="P597" s="13" t="s">
        <v>3008</v>
      </c>
      <c r="Q597" s="8" t="s">
        <v>3120</v>
      </c>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row>
    <row r="598" spans="1:40" ht="12.75" customHeight="1" x14ac:dyDescent="0.2">
      <c r="A598" s="7" t="s">
        <v>3149</v>
      </c>
      <c r="B598" s="29" t="s">
        <v>17</v>
      </c>
      <c r="C598" s="1" t="s">
        <v>3150</v>
      </c>
      <c r="D598" s="42" t="s">
        <v>2978</v>
      </c>
      <c r="E598" s="35" t="s">
        <v>280</v>
      </c>
      <c r="F598" s="1">
        <v>18</v>
      </c>
      <c r="G598" s="2">
        <v>1891</v>
      </c>
      <c r="H598" s="1">
        <v>1891</v>
      </c>
      <c r="I598" s="1" t="s">
        <v>218</v>
      </c>
      <c r="J598" s="55" t="s">
        <v>50</v>
      </c>
      <c r="K598" s="2" t="s">
        <v>34</v>
      </c>
      <c r="L598" s="11">
        <f>HYPERLINK(N598,M598)</f>
        <v>1443</v>
      </c>
      <c r="M598" s="2">
        <v>1443</v>
      </c>
      <c r="N598" s="72" t="str">
        <f>CONCATENATE("https://obr.org.uk/wp-content/uploads/2023/11/",M598,".jpg")</f>
        <v>https://obr.org.uk/wp-content/uploads/2023/11/1443.jpg</v>
      </c>
      <c r="Q598" s="1" t="s">
        <v>3151</v>
      </c>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row>
    <row r="599" spans="1:40" s="55" customFormat="1" ht="12.75" customHeight="1" x14ac:dyDescent="0.2">
      <c r="A599" s="25" t="s">
        <v>3058</v>
      </c>
      <c r="B599" s="8" t="s">
        <v>696</v>
      </c>
      <c r="C599" s="41" t="s">
        <v>3059</v>
      </c>
      <c r="D599" s="42" t="s">
        <v>2978</v>
      </c>
      <c r="E599" s="41" t="s">
        <v>2272</v>
      </c>
      <c r="F599" s="41" t="s">
        <v>3060</v>
      </c>
      <c r="G599" s="2">
        <v>1857</v>
      </c>
      <c r="H599" s="43" t="s">
        <v>3061</v>
      </c>
      <c r="I599" s="41" t="s">
        <v>3062</v>
      </c>
      <c r="J599" s="42" t="s">
        <v>50</v>
      </c>
      <c r="K599" s="42" t="s">
        <v>34</v>
      </c>
      <c r="L599" s="11">
        <f>HYPERLINK(N599,M599)</f>
        <v>949</v>
      </c>
      <c r="M599" s="2">
        <v>949</v>
      </c>
      <c r="N599" s="72" t="str">
        <f>CONCATENATE("https://obr.org.uk/wp-content/uploads/2022/04/",M599,".jpg")</f>
        <v>https://obr.org.uk/wp-content/uploads/2022/04/949.jpg</v>
      </c>
      <c r="O599" s="2"/>
      <c r="P599" s="78"/>
      <c r="Q599" s="44"/>
      <c r="R599" s="14"/>
      <c r="S599" s="14"/>
      <c r="T599" s="14"/>
      <c r="U599" s="14"/>
      <c r="V599" s="14"/>
      <c r="W599" s="14"/>
      <c r="X599" s="14"/>
      <c r="Y599" s="15"/>
      <c r="Z599" s="15"/>
      <c r="AA599" s="15"/>
      <c r="AB599" s="15"/>
      <c r="AC599" s="15"/>
      <c r="AD599" s="15"/>
      <c r="AE599" s="15"/>
      <c r="AF599" s="15"/>
      <c r="AG599" s="15"/>
      <c r="AH599" s="15"/>
      <c r="AI599" s="15"/>
      <c r="AJ599" s="15"/>
      <c r="AK599" s="15"/>
      <c r="AL599" s="15"/>
      <c r="AM599" s="15"/>
      <c r="AN599" s="15"/>
    </row>
    <row r="600" spans="1:40" ht="12.75" customHeight="1" x14ac:dyDescent="0.2">
      <c r="A600" s="25" t="s">
        <v>3063</v>
      </c>
      <c r="B600" s="8" t="s">
        <v>696</v>
      </c>
      <c r="C600" s="41" t="s">
        <v>3064</v>
      </c>
      <c r="D600" s="42" t="s">
        <v>2978</v>
      </c>
      <c r="E600" s="41" t="s">
        <v>2272</v>
      </c>
      <c r="F600" s="41" t="s">
        <v>3060</v>
      </c>
      <c r="G600" s="2">
        <v>1903</v>
      </c>
      <c r="H600" s="43" t="s">
        <v>3065</v>
      </c>
      <c r="I600" s="41" t="s">
        <v>3066</v>
      </c>
      <c r="J600" s="42" t="s">
        <v>50</v>
      </c>
      <c r="K600" s="42" t="s">
        <v>34</v>
      </c>
      <c r="L600" s="11">
        <f>HYPERLINK(N600,M600)</f>
        <v>950</v>
      </c>
      <c r="M600" s="2">
        <v>950</v>
      </c>
      <c r="N600" s="72" t="str">
        <f>CONCATENATE("https://obr.org.uk/wp-content/uploads/2022/04/",M600,".jpg")</f>
        <v>https://obr.org.uk/wp-content/uploads/2022/04/950.jpg</v>
      </c>
      <c r="P600" s="78"/>
      <c r="Q600" s="4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row>
    <row r="601" spans="1:40" ht="12.75" customHeight="1" x14ac:dyDescent="0.2">
      <c r="A601" s="25" t="s">
        <v>3067</v>
      </c>
      <c r="B601" s="8" t="s">
        <v>696</v>
      </c>
      <c r="C601" s="41" t="s">
        <v>3068</v>
      </c>
      <c r="D601" s="42" t="s">
        <v>2978</v>
      </c>
      <c r="E601" s="41" t="s">
        <v>2272</v>
      </c>
      <c r="F601" s="41" t="s">
        <v>3060</v>
      </c>
      <c r="G601" s="2">
        <v>1898</v>
      </c>
      <c r="H601" s="43" t="s">
        <v>3069</v>
      </c>
      <c r="I601" s="41" t="s">
        <v>1424</v>
      </c>
      <c r="J601" s="42" t="s">
        <v>50</v>
      </c>
      <c r="K601" s="42" t="s">
        <v>34</v>
      </c>
      <c r="L601" s="11">
        <f>HYPERLINK(N601,M601)</f>
        <v>951</v>
      </c>
      <c r="M601" s="2">
        <v>951</v>
      </c>
      <c r="N601" s="72" t="str">
        <f>CONCATENATE("https://obr.org.uk/wp-content/uploads/2022/04/",M601,".jpg")</f>
        <v>https://obr.org.uk/wp-content/uploads/2022/04/951.jpg</v>
      </c>
      <c r="P601" s="78"/>
      <c r="Q601" s="4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row>
    <row r="602" spans="1:40" ht="12.75" customHeight="1" x14ac:dyDescent="0.2">
      <c r="A602" s="25" t="s">
        <v>3070</v>
      </c>
      <c r="B602" s="8" t="s">
        <v>696</v>
      </c>
      <c r="C602" s="41" t="s">
        <v>3071</v>
      </c>
      <c r="D602" s="42" t="s">
        <v>2978</v>
      </c>
      <c r="E602" s="41" t="s">
        <v>2272</v>
      </c>
      <c r="F602" s="41" t="s">
        <v>3072</v>
      </c>
      <c r="G602" s="2">
        <v>1897</v>
      </c>
      <c r="H602" s="43" t="s">
        <v>3073</v>
      </c>
      <c r="I602" s="41" t="s">
        <v>3074</v>
      </c>
      <c r="J602" s="42" t="s">
        <v>50</v>
      </c>
      <c r="K602" s="42" t="s">
        <v>34</v>
      </c>
      <c r="L602" s="11">
        <f>HYPERLINK(N602,M602)</f>
        <v>952</v>
      </c>
      <c r="M602" s="2">
        <v>952</v>
      </c>
      <c r="N602" s="72" t="str">
        <f>CONCATENATE("https://obr.org.uk/wp-content/uploads/2022/04/",M602,".jpg")</f>
        <v>https://obr.org.uk/wp-content/uploads/2022/04/952.jpg</v>
      </c>
      <c r="P602" s="78"/>
      <c r="Q602" s="4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row>
    <row r="603" spans="1:40" ht="12.75" customHeight="1" x14ac:dyDescent="0.2">
      <c r="A603" s="25" t="s">
        <v>3075</v>
      </c>
      <c r="B603" s="8" t="s">
        <v>696</v>
      </c>
      <c r="C603" s="41" t="s">
        <v>3076</v>
      </c>
      <c r="D603" s="42" t="s">
        <v>2978</v>
      </c>
      <c r="E603" s="41" t="s">
        <v>2272</v>
      </c>
      <c r="F603" s="41" t="s">
        <v>3077</v>
      </c>
      <c r="G603" s="2">
        <v>1582</v>
      </c>
      <c r="H603" s="43" t="s">
        <v>3078</v>
      </c>
      <c r="I603" s="41" t="s">
        <v>2819</v>
      </c>
      <c r="J603" s="42" t="s">
        <v>50</v>
      </c>
      <c r="K603" s="42" t="s">
        <v>34</v>
      </c>
      <c r="L603" s="11">
        <f>HYPERLINK(N603,M603)</f>
        <v>953</v>
      </c>
      <c r="M603" s="2">
        <v>953</v>
      </c>
      <c r="N603" s="72" t="str">
        <f>CONCATENATE("https://obr.org.uk/wp-content/uploads/2022/04/",M603,".jpg")</f>
        <v>https://obr.org.uk/wp-content/uploads/2022/04/953.jpg</v>
      </c>
      <c r="P603" s="78"/>
      <c r="Q603" s="44"/>
      <c r="R603" s="58"/>
      <c r="S603" s="14"/>
      <c r="T603" s="14"/>
      <c r="U603" s="14"/>
      <c r="V603" s="14"/>
      <c r="W603" s="14"/>
      <c r="X603" s="14"/>
      <c r="Y603" s="14"/>
      <c r="Z603" s="14"/>
      <c r="AA603" s="14"/>
      <c r="AB603" s="14"/>
      <c r="AC603" s="14"/>
      <c r="AD603" s="14"/>
      <c r="AE603" s="14"/>
      <c r="AF603" s="14"/>
      <c r="AG603" s="14"/>
      <c r="AH603" s="14"/>
      <c r="AI603" s="14"/>
      <c r="AJ603" s="14"/>
      <c r="AK603" s="14"/>
      <c r="AL603" s="14"/>
      <c r="AM603" s="14"/>
      <c r="AN603" s="14"/>
    </row>
    <row r="604" spans="1:40" ht="12.75" customHeight="1" x14ac:dyDescent="0.2">
      <c r="A604" s="8" t="s">
        <v>2982</v>
      </c>
      <c r="B604" s="1" t="s">
        <v>691</v>
      </c>
      <c r="C604" s="23" t="s">
        <v>2983</v>
      </c>
      <c r="D604" s="42" t="s">
        <v>2978</v>
      </c>
      <c r="E604" s="1" t="s">
        <v>1782</v>
      </c>
      <c r="F604" s="10" t="s">
        <v>2984</v>
      </c>
      <c r="G604" s="2">
        <v>1729</v>
      </c>
      <c r="H604" s="40">
        <v>1729</v>
      </c>
      <c r="I604" s="1" t="s">
        <v>1238</v>
      </c>
      <c r="J604" s="1" t="s">
        <v>1239</v>
      </c>
      <c r="L604" s="11"/>
      <c r="P604" s="13" t="s">
        <v>2985</v>
      </c>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row>
    <row r="605" spans="1:40" ht="12.75" customHeight="1" x14ac:dyDescent="0.2">
      <c r="A605" s="8" t="s">
        <v>2986</v>
      </c>
      <c r="B605" s="1" t="s">
        <v>691</v>
      </c>
      <c r="C605" s="23" t="s">
        <v>2987</v>
      </c>
      <c r="D605" s="42" t="s">
        <v>2978</v>
      </c>
      <c r="E605" s="1" t="s">
        <v>1782</v>
      </c>
      <c r="F605" s="40" t="s">
        <v>2988</v>
      </c>
      <c r="G605" s="2">
        <v>1711</v>
      </c>
      <c r="H605" s="40">
        <v>1711</v>
      </c>
      <c r="J605" s="1" t="s">
        <v>2842</v>
      </c>
      <c r="L605" s="37"/>
      <c r="P605" s="13" t="s">
        <v>2989</v>
      </c>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row>
    <row r="606" spans="1:40" ht="12.75" customHeight="1" x14ac:dyDescent="0.2">
      <c r="A606" s="25" t="s">
        <v>3053</v>
      </c>
      <c r="B606" s="8" t="s">
        <v>696</v>
      </c>
      <c r="C606" s="41" t="s">
        <v>3054</v>
      </c>
      <c r="D606" s="42" t="s">
        <v>2978</v>
      </c>
      <c r="E606" s="41" t="s">
        <v>1782</v>
      </c>
      <c r="F606" s="41" t="s">
        <v>3055</v>
      </c>
      <c r="G606" s="2">
        <v>1715</v>
      </c>
      <c r="H606" s="43" t="s">
        <v>3056</v>
      </c>
      <c r="I606" s="41" t="s">
        <v>3057</v>
      </c>
      <c r="J606" s="42" t="s">
        <v>33</v>
      </c>
      <c r="K606" s="42" t="s">
        <v>34</v>
      </c>
      <c r="L606" s="11">
        <f>HYPERLINK(N606,M606)</f>
        <v>948</v>
      </c>
      <c r="M606" s="2">
        <v>948</v>
      </c>
      <c r="N606" s="72" t="str">
        <f>CONCATENATE("https://obr.org.uk/wp-content/uploads/2022/04/",M606,".jpg")</f>
        <v>https://obr.org.uk/wp-content/uploads/2022/04/948.jpg</v>
      </c>
      <c r="P606" s="78">
        <v>1219343</v>
      </c>
      <c r="Q606" s="4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row>
    <row r="607" spans="1:40" ht="12.75" customHeight="1" x14ac:dyDescent="0.2">
      <c r="A607" s="25" t="s">
        <v>3079</v>
      </c>
      <c r="B607" s="8" t="s">
        <v>696</v>
      </c>
      <c r="C607" s="41" t="s">
        <v>3080</v>
      </c>
      <c r="D607" s="42" t="s">
        <v>2978</v>
      </c>
      <c r="E607" s="41" t="s">
        <v>3081</v>
      </c>
      <c r="F607" s="41" t="s">
        <v>3082</v>
      </c>
      <c r="G607" s="2">
        <v>1668</v>
      </c>
      <c r="H607" s="43" t="s">
        <v>3083</v>
      </c>
      <c r="I607" s="41" t="s">
        <v>3084</v>
      </c>
      <c r="J607" s="42" t="s">
        <v>3085</v>
      </c>
      <c r="K607" s="42" t="s">
        <v>34</v>
      </c>
      <c r="L607" s="11">
        <f>HYPERLINK(N607,M607)</f>
        <v>954</v>
      </c>
      <c r="M607" s="2">
        <v>954</v>
      </c>
      <c r="N607" s="72" t="str">
        <f>CONCATENATE("https://obr.org.uk/wp-content/uploads/2022/04/",M607,".jpg")</f>
        <v>https://obr.org.uk/wp-content/uploads/2022/04/954.jpg</v>
      </c>
      <c r="P607" s="78"/>
      <c r="Q607" s="4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row>
    <row r="608" spans="1:40" ht="12.75" customHeight="1" x14ac:dyDescent="0.2">
      <c r="A608" s="25" t="s">
        <v>3086</v>
      </c>
      <c r="B608" s="8" t="s">
        <v>696</v>
      </c>
      <c r="C608" s="41" t="s">
        <v>3080</v>
      </c>
      <c r="D608" s="42" t="s">
        <v>2978</v>
      </c>
      <c r="E608" s="41" t="s">
        <v>3081</v>
      </c>
      <c r="F608" s="41" t="s">
        <v>3082</v>
      </c>
      <c r="G608" s="2">
        <v>1894</v>
      </c>
      <c r="H608" s="43" t="s">
        <v>3087</v>
      </c>
      <c r="I608" s="41" t="s">
        <v>3088</v>
      </c>
      <c r="J608" s="42" t="s">
        <v>3085</v>
      </c>
      <c r="K608" s="42" t="s">
        <v>34</v>
      </c>
      <c r="L608" s="11">
        <f>HYPERLINK(N608,M608)</f>
        <v>955</v>
      </c>
      <c r="M608" s="2">
        <v>955</v>
      </c>
      <c r="N608" s="72" t="str">
        <f>CONCATENATE("https://obr.org.uk/wp-content/uploads/2022/04/",M608,".jpg")</f>
        <v>https://obr.org.uk/wp-content/uploads/2022/04/955.jpg</v>
      </c>
      <c r="P608" s="78"/>
      <c r="Q608" s="4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row>
    <row r="609" spans="1:40" ht="12.75" customHeight="1" x14ac:dyDescent="0.2">
      <c r="A609" s="25" t="s">
        <v>3089</v>
      </c>
      <c r="B609" s="8" t="s">
        <v>696</v>
      </c>
      <c r="C609" s="41" t="s">
        <v>3080</v>
      </c>
      <c r="D609" s="42" t="s">
        <v>2978</v>
      </c>
      <c r="E609" s="41" t="s">
        <v>3081</v>
      </c>
      <c r="F609" s="41" t="s">
        <v>3082</v>
      </c>
      <c r="G609" s="2">
        <v>2003</v>
      </c>
      <c r="H609" s="43" t="s">
        <v>3090</v>
      </c>
      <c r="I609" s="41" t="s">
        <v>3091</v>
      </c>
      <c r="J609" s="42" t="s">
        <v>33</v>
      </c>
      <c r="K609" s="42" t="s">
        <v>34</v>
      </c>
      <c r="L609" s="11">
        <f>HYPERLINK(N609,M609)</f>
        <v>956</v>
      </c>
      <c r="M609" s="2">
        <v>956</v>
      </c>
      <c r="N609" s="72" t="str">
        <f>CONCATENATE("https://obr.org.uk/wp-content/uploads/2022/04/",M609,".jpg")</f>
        <v>https://obr.org.uk/wp-content/uploads/2022/04/956.jpg</v>
      </c>
      <c r="P609" s="78"/>
      <c r="Q609" s="4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row>
    <row r="610" spans="1:40" ht="12.75" customHeight="1" x14ac:dyDescent="0.2">
      <c r="A610" s="25" t="s">
        <v>3092</v>
      </c>
      <c r="B610" s="8" t="s">
        <v>696</v>
      </c>
      <c r="C610" s="41" t="s">
        <v>3093</v>
      </c>
      <c r="D610" s="42" t="s">
        <v>2978</v>
      </c>
      <c r="E610" s="41" t="s">
        <v>3081</v>
      </c>
      <c r="F610" s="41" t="s">
        <v>3094</v>
      </c>
      <c r="G610" s="2">
        <v>1820</v>
      </c>
      <c r="H610" s="43" t="s">
        <v>3095</v>
      </c>
      <c r="I610" s="41" t="s">
        <v>3096</v>
      </c>
      <c r="J610" s="42" t="s">
        <v>24</v>
      </c>
      <c r="K610" s="42" t="s">
        <v>34</v>
      </c>
      <c r="L610" s="11">
        <f>HYPERLINK(N610,M610)</f>
        <v>957</v>
      </c>
      <c r="M610" s="2">
        <v>957</v>
      </c>
      <c r="N610" s="72" t="str">
        <f>CONCATENATE("https://obr.org.uk/wp-content/uploads/2022/04/",M610,".jpg")</f>
        <v>https://obr.org.uk/wp-content/uploads/2022/04/957.jpg</v>
      </c>
      <c r="P610" s="78"/>
      <c r="Q610" s="4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row>
    <row r="611" spans="1:40" ht="12.75" customHeight="1" x14ac:dyDescent="0.2">
      <c r="A611" s="25" t="s">
        <v>3097</v>
      </c>
      <c r="B611" s="8" t="s">
        <v>696</v>
      </c>
      <c r="C611" s="41" t="s">
        <v>3098</v>
      </c>
      <c r="D611" s="42" t="s">
        <v>2978</v>
      </c>
      <c r="E611" s="41" t="s">
        <v>3081</v>
      </c>
      <c r="F611" s="41" t="s">
        <v>3099</v>
      </c>
      <c r="G611" s="2">
        <v>1820</v>
      </c>
      <c r="H611" s="43" t="s">
        <v>3100</v>
      </c>
      <c r="I611" s="41" t="s">
        <v>3101</v>
      </c>
      <c r="J611" s="42" t="s">
        <v>43</v>
      </c>
      <c r="K611" s="42" t="s">
        <v>34</v>
      </c>
      <c r="L611" s="11">
        <f>HYPERLINK(N611,M611)</f>
        <v>958</v>
      </c>
      <c r="M611" s="2">
        <v>958</v>
      </c>
      <c r="N611" s="72" t="str">
        <f>CONCATENATE("https://obr.org.uk/wp-content/uploads/2022/04/",M611,".jpg")</f>
        <v>https://obr.org.uk/wp-content/uploads/2022/04/958.jpg</v>
      </c>
      <c r="P611" s="78"/>
      <c r="Q611" s="44"/>
      <c r="R611" s="14"/>
      <c r="S611" s="15"/>
      <c r="T611" s="15"/>
      <c r="U611" s="14"/>
      <c r="V611" s="14"/>
      <c r="W611" s="14"/>
      <c r="X611" s="14"/>
      <c r="Y611" s="14"/>
      <c r="Z611" s="14"/>
      <c r="AA611" s="14"/>
      <c r="AB611" s="14"/>
      <c r="AC611" s="14"/>
      <c r="AD611" s="14"/>
      <c r="AE611" s="14"/>
      <c r="AF611" s="14"/>
      <c r="AG611" s="14"/>
      <c r="AH611" s="14"/>
      <c r="AI611" s="14"/>
      <c r="AJ611" s="14"/>
      <c r="AK611" s="14"/>
      <c r="AL611" s="14"/>
      <c r="AM611" s="14"/>
      <c r="AN611" s="14"/>
    </row>
    <row r="612" spans="1:40" ht="12.75" customHeight="1" x14ac:dyDescent="0.2">
      <c r="A612" s="7" t="s">
        <v>3121</v>
      </c>
      <c r="B612" s="29" t="s">
        <v>17</v>
      </c>
      <c r="C612" s="23" t="s">
        <v>3122</v>
      </c>
      <c r="D612" s="42" t="s">
        <v>2978</v>
      </c>
      <c r="E612" s="35" t="s">
        <v>3123</v>
      </c>
      <c r="F612" s="35" t="s">
        <v>3124</v>
      </c>
      <c r="G612" s="2">
        <v>1903</v>
      </c>
      <c r="H612" s="98" t="s">
        <v>3125</v>
      </c>
      <c r="I612" s="41" t="s">
        <v>1266</v>
      </c>
      <c r="J612" s="55" t="s">
        <v>50</v>
      </c>
      <c r="K612" s="9" t="s">
        <v>34</v>
      </c>
      <c r="L612" s="11">
        <f>HYPERLINK(N612,M612)</f>
        <v>1437</v>
      </c>
      <c r="M612" s="2">
        <v>1437</v>
      </c>
      <c r="N612" s="72" t="str">
        <f>CONCATENATE("https://obr.org.uk/wp-content/uploads/2023/11/",M612,".jpg")</f>
        <v>https://obr.org.uk/wp-content/uploads/2023/11/1437.jpg</v>
      </c>
      <c r="P612" s="13" t="s">
        <v>3126</v>
      </c>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row>
    <row r="613" spans="1:40" ht="12.75" customHeight="1" x14ac:dyDescent="0.2">
      <c r="A613" s="7" t="s">
        <v>3127</v>
      </c>
      <c r="B613" s="29" t="s">
        <v>17</v>
      </c>
      <c r="C613" s="23" t="s">
        <v>3128</v>
      </c>
      <c r="D613" s="42" t="s">
        <v>2978</v>
      </c>
      <c r="E613" s="35" t="s">
        <v>3123</v>
      </c>
      <c r="F613" s="41" t="s">
        <v>2183</v>
      </c>
      <c r="G613" s="2">
        <v>1907</v>
      </c>
      <c r="H613" s="98" t="s">
        <v>3129</v>
      </c>
      <c r="I613" s="8" t="s">
        <v>3130</v>
      </c>
      <c r="J613" s="55" t="s">
        <v>50</v>
      </c>
      <c r="K613" s="9" t="s">
        <v>34</v>
      </c>
      <c r="L613" s="11">
        <f>HYPERLINK(N613,M613)</f>
        <v>1438</v>
      </c>
      <c r="M613" s="2">
        <v>1438</v>
      </c>
      <c r="N613" s="72" t="str">
        <f>CONCATENATE("https://obr.org.uk/wp-content/uploads/2023/11/",M613,".jpg")</f>
        <v>https://obr.org.uk/wp-content/uploads/2023/11/1438.jpg</v>
      </c>
      <c r="P613" s="13" t="s">
        <v>3131</v>
      </c>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row>
    <row r="614" spans="1:40" ht="12.75" customHeight="1" x14ac:dyDescent="0.2">
      <c r="A614" s="7" t="s">
        <v>3132</v>
      </c>
      <c r="B614" s="29" t="s">
        <v>17</v>
      </c>
      <c r="C614" s="23" t="s">
        <v>3128</v>
      </c>
      <c r="D614" s="42" t="s">
        <v>2978</v>
      </c>
      <c r="E614" s="35" t="s">
        <v>3123</v>
      </c>
      <c r="F614" s="41" t="s">
        <v>2183</v>
      </c>
      <c r="G614" s="9" t="s">
        <v>3133</v>
      </c>
      <c r="H614" s="98" t="s">
        <v>3134</v>
      </c>
      <c r="I614" s="41" t="s">
        <v>1266</v>
      </c>
      <c r="J614" s="55" t="s">
        <v>50</v>
      </c>
      <c r="K614" s="9" t="s">
        <v>34</v>
      </c>
      <c r="L614" s="11">
        <f>HYPERLINK(N614,M614)</f>
        <v>1439</v>
      </c>
      <c r="M614" s="2">
        <v>1439</v>
      </c>
      <c r="N614" s="55" t="str">
        <f>CONCATENATE("https://obr.org.uk/wp-content/uploads/2023/11/",M614,".jpg")</f>
        <v>https://obr.org.uk/wp-content/uploads/2023/11/1439.jpg</v>
      </c>
      <c r="P614" s="13" t="s">
        <v>3131</v>
      </c>
      <c r="Q614" s="55"/>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row>
    <row r="615" spans="1:40" ht="12.75" customHeight="1" x14ac:dyDescent="0.2">
      <c r="A615" s="7" t="s">
        <v>3138</v>
      </c>
      <c r="B615" s="29" t="s">
        <v>17</v>
      </c>
      <c r="C615" s="1" t="s">
        <v>3139</v>
      </c>
      <c r="D615" s="42" t="s">
        <v>2978</v>
      </c>
      <c r="E615" s="35" t="s">
        <v>1576</v>
      </c>
      <c r="F615" s="1">
        <v>1</v>
      </c>
      <c r="G615" s="2">
        <v>1885</v>
      </c>
      <c r="H615" s="1">
        <v>1885</v>
      </c>
      <c r="I615" s="1" t="s">
        <v>3140</v>
      </c>
      <c r="J615" s="55" t="s">
        <v>50</v>
      </c>
      <c r="K615" s="2" t="s">
        <v>34</v>
      </c>
      <c r="L615" s="11">
        <f>HYPERLINK(N615,M615)</f>
        <v>1441</v>
      </c>
      <c r="M615" s="2">
        <v>1441</v>
      </c>
      <c r="N615" s="72" t="str">
        <f>CONCATENATE("https://obr.org.uk/wp-content/uploads/2023/11/",M615,".jpg")</f>
        <v>https://obr.org.uk/wp-content/uploads/2023/11/1441.jpg</v>
      </c>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row>
    <row r="616" spans="1:40" ht="12.75" customHeight="1" x14ac:dyDescent="0.2">
      <c r="A616" s="8" t="s">
        <v>2990</v>
      </c>
      <c r="B616" s="1" t="s">
        <v>691</v>
      </c>
      <c r="C616" s="23" t="s">
        <v>2991</v>
      </c>
      <c r="D616" s="42" t="s">
        <v>2978</v>
      </c>
      <c r="E616" s="1" t="s">
        <v>2992</v>
      </c>
      <c r="F616" s="10" t="s">
        <v>2993</v>
      </c>
      <c r="G616" s="2">
        <v>1715</v>
      </c>
      <c r="H616" s="40">
        <v>1715</v>
      </c>
      <c r="L616" s="11"/>
      <c r="P616" s="13" t="s">
        <v>2994</v>
      </c>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row>
    <row r="617" spans="1:40" ht="12.75" customHeight="1" x14ac:dyDescent="0.2">
      <c r="A617" s="8" t="s">
        <v>2995</v>
      </c>
      <c r="B617" s="1" t="s">
        <v>691</v>
      </c>
      <c r="C617" s="23" t="s">
        <v>2991</v>
      </c>
      <c r="D617" s="42" t="s">
        <v>2978</v>
      </c>
      <c r="E617" s="1" t="s">
        <v>2992</v>
      </c>
      <c r="F617" s="10" t="s">
        <v>2993</v>
      </c>
      <c r="G617" s="2" t="s">
        <v>2996</v>
      </c>
      <c r="H617" s="40" t="s">
        <v>2996</v>
      </c>
      <c r="L617" s="11"/>
      <c r="P617" s="13" t="s">
        <v>2994</v>
      </c>
      <c r="R617" s="14"/>
      <c r="S617" s="19"/>
      <c r="T617" s="19"/>
      <c r="U617" s="19"/>
      <c r="V617" s="19"/>
      <c r="W617" s="14"/>
      <c r="X617" s="14"/>
      <c r="Y617" s="14"/>
      <c r="Z617" s="14"/>
      <c r="AA617" s="14"/>
      <c r="AB617" s="14"/>
      <c r="AC617" s="14"/>
      <c r="AD617" s="14"/>
      <c r="AE617" s="14"/>
      <c r="AF617" s="14"/>
      <c r="AG617" s="14"/>
      <c r="AH617" s="14"/>
      <c r="AI617" s="14"/>
      <c r="AJ617" s="14"/>
      <c r="AK617" s="14"/>
      <c r="AL617" s="14"/>
      <c r="AM617" s="14"/>
      <c r="AN617" s="14"/>
    </row>
    <row r="618" spans="1:40" ht="12.75" customHeight="1" x14ac:dyDescent="0.2">
      <c r="A618" s="8" t="s">
        <v>3160</v>
      </c>
      <c r="B618" s="1" t="s">
        <v>17</v>
      </c>
      <c r="C618" s="1" t="s">
        <v>3161</v>
      </c>
      <c r="D618" s="2" t="s">
        <v>2978</v>
      </c>
      <c r="E618" s="1" t="s">
        <v>2992</v>
      </c>
      <c r="F618" s="1" t="s">
        <v>3162</v>
      </c>
      <c r="G618" s="2">
        <v>1632</v>
      </c>
      <c r="H618" s="1" t="s">
        <v>3163</v>
      </c>
      <c r="I618" s="1" t="s">
        <v>3164</v>
      </c>
      <c r="J618" s="1" t="s">
        <v>3165</v>
      </c>
      <c r="K618" s="2" t="s">
        <v>34</v>
      </c>
      <c r="L618" s="11">
        <v>1565</v>
      </c>
      <c r="N618" s="1" t="s">
        <v>3166</v>
      </c>
      <c r="P618" s="130" t="s">
        <v>3166</v>
      </c>
      <c r="Q618" s="1" t="s">
        <v>3167</v>
      </c>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row>
    <row r="619" spans="1:40" ht="12.75" customHeight="1" x14ac:dyDescent="0.2">
      <c r="A619" s="25" t="s">
        <v>3030</v>
      </c>
      <c r="B619" s="8" t="s">
        <v>696</v>
      </c>
      <c r="C619" s="41" t="s">
        <v>3031</v>
      </c>
      <c r="D619" s="42" t="s">
        <v>2978</v>
      </c>
      <c r="E619" s="41" t="s">
        <v>1560</v>
      </c>
      <c r="F619" s="41" t="s">
        <v>3032</v>
      </c>
      <c r="G619" s="2">
        <v>1814</v>
      </c>
      <c r="H619" s="43" t="s">
        <v>3033</v>
      </c>
      <c r="I619" s="41" t="s">
        <v>3034</v>
      </c>
      <c r="J619" s="42" t="s">
        <v>24</v>
      </c>
      <c r="K619" s="42" t="s">
        <v>34</v>
      </c>
      <c r="L619" s="11">
        <f>HYPERLINK(N619,M619)</f>
        <v>944</v>
      </c>
      <c r="M619" s="2">
        <v>944</v>
      </c>
      <c r="N619" s="72" t="str">
        <f>CONCATENATE("https://obr.org.uk/wp-content/uploads/2022/04/",M619,".jpg")</f>
        <v>https://obr.org.uk/wp-content/uploads/2022/04/944.jpg</v>
      </c>
      <c r="P619" s="78"/>
      <c r="Q619" s="45" t="s">
        <v>3035</v>
      </c>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row>
    <row r="620" spans="1:40" ht="12.75" customHeight="1" x14ac:dyDescent="0.2">
      <c r="A620" s="7" t="s">
        <v>3152</v>
      </c>
      <c r="B620" s="29" t="s">
        <v>17</v>
      </c>
      <c r="C620" s="23" t="s">
        <v>3153</v>
      </c>
      <c r="D620" s="42" t="s">
        <v>2978</v>
      </c>
      <c r="E620" s="35" t="s">
        <v>3154</v>
      </c>
      <c r="F620" s="8" t="s">
        <v>3155</v>
      </c>
      <c r="G620" s="2">
        <v>1790</v>
      </c>
      <c r="H620" s="8" t="s">
        <v>3156</v>
      </c>
      <c r="I620" s="8" t="s">
        <v>3157</v>
      </c>
      <c r="J620" s="55" t="s">
        <v>50</v>
      </c>
      <c r="K620" s="9" t="s">
        <v>34</v>
      </c>
      <c r="L620" s="11">
        <f>HYPERLINK(N620,M620)</f>
        <v>1444</v>
      </c>
      <c r="M620" s="2">
        <v>1444</v>
      </c>
      <c r="N620" s="72" t="str">
        <f>CONCATENATE("https://obr.org.uk/wp-content/uploads/2023/11/",M620,".jpg")</f>
        <v>https://obr.org.uk/wp-content/uploads/2023/11/1444.jpg</v>
      </c>
      <c r="P620" s="13" t="s">
        <v>3158</v>
      </c>
      <c r="Q620" s="8" t="s">
        <v>3159</v>
      </c>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row>
    <row r="621" spans="1:40" ht="12.75" customHeight="1" x14ac:dyDescent="0.2">
      <c r="A621" s="8" t="s">
        <v>3168</v>
      </c>
      <c r="B621" s="1" t="s">
        <v>691</v>
      </c>
      <c r="D621" s="2" t="s">
        <v>3169</v>
      </c>
      <c r="F621" s="40" t="s">
        <v>3170</v>
      </c>
      <c r="G621" s="2">
        <v>1748</v>
      </c>
      <c r="H621" s="40">
        <v>1748</v>
      </c>
      <c r="I621" s="1" t="s">
        <v>3171</v>
      </c>
      <c r="J621" s="1" t="s">
        <v>141</v>
      </c>
      <c r="L621" s="11"/>
      <c r="P621" s="8"/>
      <c r="Q621" s="1" t="s">
        <v>3172</v>
      </c>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row>
    <row r="622" spans="1:40" ht="12.75" customHeight="1" x14ac:dyDescent="0.2">
      <c r="A622" s="8" t="s">
        <v>3173</v>
      </c>
      <c r="B622" s="1" t="s">
        <v>691</v>
      </c>
      <c r="D622" s="2" t="s">
        <v>3174</v>
      </c>
      <c r="F622" s="40" t="s">
        <v>3175</v>
      </c>
      <c r="G622" s="2">
        <v>1786</v>
      </c>
      <c r="H622" s="40">
        <v>1786</v>
      </c>
      <c r="L622" s="11"/>
      <c r="P622" s="8"/>
      <c r="Q622" s="1" t="s">
        <v>903</v>
      </c>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row>
    <row r="623" spans="1:40" ht="12.75" customHeight="1" x14ac:dyDescent="0.2">
      <c r="A623" s="7" t="s">
        <v>3246</v>
      </c>
      <c r="B623" s="26" t="s">
        <v>3177</v>
      </c>
      <c r="C623" s="54"/>
      <c r="D623" s="73" t="s">
        <v>3179</v>
      </c>
      <c r="E623" s="54" t="s">
        <v>971</v>
      </c>
      <c r="F623" s="54" t="s">
        <v>3247</v>
      </c>
      <c r="G623" s="73">
        <v>1728</v>
      </c>
      <c r="H623" s="54" t="s">
        <v>3248</v>
      </c>
      <c r="I623" s="54" t="s">
        <v>25</v>
      </c>
      <c r="J623" s="54" t="s">
        <v>25</v>
      </c>
      <c r="K623" s="73" t="s">
        <v>25</v>
      </c>
      <c r="L623" s="11"/>
      <c r="O623" s="31"/>
      <c r="P623" s="54"/>
      <c r="Q623" s="76"/>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row>
    <row r="624" spans="1:40" ht="12.75" customHeight="1" x14ac:dyDescent="0.2">
      <c r="A624" s="7" t="s">
        <v>3310</v>
      </c>
      <c r="B624" s="26" t="s">
        <v>3177</v>
      </c>
      <c r="C624" s="54" t="s">
        <v>3311</v>
      </c>
      <c r="D624" s="73" t="s">
        <v>3179</v>
      </c>
      <c r="E624" s="54" t="s">
        <v>3312</v>
      </c>
      <c r="F624" s="54" t="s">
        <v>3313</v>
      </c>
      <c r="G624" s="73">
        <v>1984</v>
      </c>
      <c r="H624" s="54" t="s">
        <v>3314</v>
      </c>
      <c r="I624" s="54" t="s">
        <v>25</v>
      </c>
      <c r="J624" s="54" t="s">
        <v>25</v>
      </c>
      <c r="K624" s="73" t="s">
        <v>25</v>
      </c>
      <c r="L624" s="11"/>
      <c r="O624" s="31"/>
      <c r="P624" s="54"/>
      <c r="Q624" s="10"/>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row>
    <row r="625" spans="1:40" ht="12.75" customHeight="1" x14ac:dyDescent="0.2">
      <c r="A625" s="7" t="s">
        <v>3322</v>
      </c>
      <c r="B625" s="26" t="s">
        <v>3323</v>
      </c>
      <c r="C625" s="1" t="s">
        <v>3324</v>
      </c>
      <c r="D625" s="9" t="s">
        <v>3179</v>
      </c>
      <c r="E625" s="8" t="s">
        <v>3325</v>
      </c>
      <c r="F625" s="8" t="s">
        <v>3326</v>
      </c>
      <c r="G625" s="2">
        <v>1798</v>
      </c>
      <c r="H625" s="1">
        <v>1798</v>
      </c>
      <c r="I625" s="8" t="s">
        <v>3327</v>
      </c>
      <c r="J625" s="8" t="s">
        <v>50</v>
      </c>
      <c r="K625" s="2" t="s">
        <v>34</v>
      </c>
      <c r="L625" s="11">
        <f>HYPERLINK(N625,M625)</f>
        <v>1473</v>
      </c>
      <c r="M625" s="2">
        <v>1473</v>
      </c>
      <c r="N625" s="72" t="str">
        <f>CONCATENATE("https://obr.org.uk/wp-content/uploads/2023/11/",M625,".jpg")</f>
        <v>https://obr.org.uk/wp-content/uploads/2023/11/1473.jpg</v>
      </c>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row>
    <row r="626" spans="1:40" ht="12.75" customHeight="1" x14ac:dyDescent="0.2">
      <c r="A626" s="7" t="s">
        <v>3196</v>
      </c>
      <c r="B626" s="26" t="s">
        <v>3177</v>
      </c>
      <c r="C626" s="131" t="s">
        <v>3197</v>
      </c>
      <c r="D626" s="73" t="s">
        <v>3179</v>
      </c>
      <c r="E626" s="54" t="s">
        <v>3198</v>
      </c>
      <c r="F626" s="54" t="s">
        <v>3199</v>
      </c>
      <c r="G626" s="73">
        <v>1676</v>
      </c>
      <c r="H626" s="54" t="s">
        <v>3200</v>
      </c>
      <c r="I626" s="54" t="s">
        <v>3201</v>
      </c>
      <c r="J626" s="54" t="s">
        <v>50</v>
      </c>
      <c r="K626" s="73" t="s">
        <v>34</v>
      </c>
      <c r="L626" s="11">
        <f>HYPERLINK(N626,M626)</f>
        <v>222</v>
      </c>
      <c r="M626" s="2">
        <v>222</v>
      </c>
      <c r="N626" s="72" t="str">
        <f>CONCATENATE("https://obr.org.uk/wp-content/uploads/2022/04/",M626,".jpg")</f>
        <v>https://obr.org.uk/wp-content/uploads/2022/04/222.jpg</v>
      </c>
      <c r="O626" s="31"/>
      <c r="P626" s="133">
        <v>1283828</v>
      </c>
      <c r="Q626" s="61"/>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row>
    <row r="627" spans="1:40" ht="12.75" customHeight="1" x14ac:dyDescent="0.2">
      <c r="A627" s="7" t="s">
        <v>3217</v>
      </c>
      <c r="B627" s="26" t="s">
        <v>3177</v>
      </c>
      <c r="C627" s="131" t="s">
        <v>3218</v>
      </c>
      <c r="D627" s="73" t="s">
        <v>3179</v>
      </c>
      <c r="E627" s="54" t="s">
        <v>3219</v>
      </c>
      <c r="F627" s="54" t="s">
        <v>3220</v>
      </c>
      <c r="G627" s="73">
        <v>1682</v>
      </c>
      <c r="H627" s="54">
        <v>1682</v>
      </c>
      <c r="I627" s="54" t="s">
        <v>3201</v>
      </c>
      <c r="J627" s="54" t="s">
        <v>50</v>
      </c>
      <c r="K627" s="73" t="s">
        <v>74</v>
      </c>
      <c r="L627" s="11"/>
      <c r="O627" s="31"/>
      <c r="P627" s="133">
        <v>1046288</v>
      </c>
      <c r="Q627" s="54" t="s">
        <v>3221</v>
      </c>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row>
    <row r="628" spans="1:40" ht="12.75" customHeight="1" x14ac:dyDescent="0.2">
      <c r="A628" s="7" t="s">
        <v>3306</v>
      </c>
      <c r="B628" s="26" t="s">
        <v>3177</v>
      </c>
      <c r="C628" s="54"/>
      <c r="D628" s="73" t="s">
        <v>3179</v>
      </c>
      <c r="E628" s="54" t="s">
        <v>3307</v>
      </c>
      <c r="F628" s="54" t="s">
        <v>3308</v>
      </c>
      <c r="G628" s="73">
        <v>1956</v>
      </c>
      <c r="H628" s="54" t="s">
        <v>3309</v>
      </c>
      <c r="I628" s="54" t="s">
        <v>25</v>
      </c>
      <c r="J628" s="54" t="s">
        <v>25</v>
      </c>
      <c r="K628" s="73" t="s">
        <v>25</v>
      </c>
      <c r="L628" s="11"/>
      <c r="O628" s="31"/>
      <c r="P628" s="54"/>
      <c r="Q628" s="10"/>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row>
    <row r="629" spans="1:40" ht="12.75" customHeight="1" x14ac:dyDescent="0.2">
      <c r="A629" s="7" t="s">
        <v>3287</v>
      </c>
      <c r="B629" s="26" t="s">
        <v>3177</v>
      </c>
      <c r="C629" s="131" t="s">
        <v>3285</v>
      </c>
      <c r="D629" s="73" t="s">
        <v>3179</v>
      </c>
      <c r="E629" s="54" t="s">
        <v>3288</v>
      </c>
      <c r="F629" s="54" t="s">
        <v>3289</v>
      </c>
      <c r="G629" s="73">
        <v>1844</v>
      </c>
      <c r="H629" s="54" t="s">
        <v>3290</v>
      </c>
      <c r="I629" s="54" t="s">
        <v>25</v>
      </c>
      <c r="J629" s="54" t="s">
        <v>25</v>
      </c>
      <c r="K629" s="73" t="s">
        <v>25</v>
      </c>
      <c r="L629" s="11"/>
      <c r="O629" s="31"/>
      <c r="P629" s="54"/>
      <c r="Q629" s="76"/>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row>
    <row r="630" spans="1:40" ht="12.75" customHeight="1" x14ac:dyDescent="0.2">
      <c r="A630" s="7" t="s">
        <v>3188</v>
      </c>
      <c r="B630" s="26" t="s">
        <v>3177</v>
      </c>
      <c r="C630" s="131" t="s">
        <v>3189</v>
      </c>
      <c r="D630" s="73" t="s">
        <v>3179</v>
      </c>
      <c r="E630" s="54" t="s">
        <v>245</v>
      </c>
      <c r="F630" s="54" t="s">
        <v>3190</v>
      </c>
      <c r="G630" s="73">
        <v>1667</v>
      </c>
      <c r="H630" s="54" t="s">
        <v>3191</v>
      </c>
      <c r="I630" s="54" t="s">
        <v>25</v>
      </c>
      <c r="J630" s="54" t="s">
        <v>25</v>
      </c>
      <c r="K630" s="73" t="s">
        <v>25</v>
      </c>
      <c r="L630" s="11"/>
      <c r="O630" s="31" t="s">
        <v>3192</v>
      </c>
      <c r="P630" s="54"/>
      <c r="Q630" s="76"/>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row>
    <row r="631" spans="1:40" ht="12.75" customHeight="1" x14ac:dyDescent="0.2">
      <c r="A631" s="7" t="s">
        <v>3193</v>
      </c>
      <c r="B631" s="26" t="s">
        <v>3177</v>
      </c>
      <c r="C631" s="23" t="s">
        <v>3194</v>
      </c>
      <c r="D631" s="73" t="s">
        <v>3179</v>
      </c>
      <c r="E631" s="54" t="s">
        <v>245</v>
      </c>
      <c r="F631" s="54" t="s">
        <v>3195</v>
      </c>
      <c r="G631" s="73">
        <v>1667</v>
      </c>
      <c r="H631" s="54">
        <v>1667</v>
      </c>
      <c r="I631" s="54" t="s">
        <v>25</v>
      </c>
      <c r="J631" s="54" t="s">
        <v>25</v>
      </c>
      <c r="K631" s="73" t="s">
        <v>25</v>
      </c>
      <c r="L631" s="11"/>
      <c r="O631" s="31"/>
      <c r="P631" s="133">
        <v>1369862</v>
      </c>
      <c r="Q631" s="76"/>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row>
    <row r="632" spans="1:40" ht="12.75" customHeight="1" x14ac:dyDescent="0.2">
      <c r="A632" s="7" t="s">
        <v>3209</v>
      </c>
      <c r="B632" s="26" t="s">
        <v>3177</v>
      </c>
      <c r="C632" s="131" t="s">
        <v>3210</v>
      </c>
      <c r="D632" s="73" t="s">
        <v>3179</v>
      </c>
      <c r="E632" s="54" t="s">
        <v>245</v>
      </c>
      <c r="F632" s="54" t="s">
        <v>3211</v>
      </c>
      <c r="G632" s="73">
        <v>1678</v>
      </c>
      <c r="H632" s="54" t="s">
        <v>3212</v>
      </c>
      <c r="I632" s="54" t="s">
        <v>3201</v>
      </c>
      <c r="J632" s="54" t="s">
        <v>2003</v>
      </c>
      <c r="K632" s="73" t="s">
        <v>34</v>
      </c>
      <c r="L632" s="11">
        <f>HYPERLINK(N632,M632)</f>
        <v>224</v>
      </c>
      <c r="M632" s="2">
        <v>224</v>
      </c>
      <c r="N632" s="72" t="str">
        <f>CONCATENATE("https://obr.org.uk/wp-content/uploads/2022/04/",M632,".jpg")</f>
        <v>https://obr.org.uk/wp-content/uploads/2022/04/224.jpg</v>
      </c>
      <c r="O632" s="73" t="s">
        <v>3213</v>
      </c>
      <c r="P632" s="133">
        <v>1198753</v>
      </c>
      <c r="Q632" s="61"/>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row>
    <row r="633" spans="1:40" ht="12.75" customHeight="1" x14ac:dyDescent="0.2">
      <c r="A633" s="7" t="s">
        <v>3226</v>
      </c>
      <c r="B633" s="26" t="s">
        <v>3177</v>
      </c>
      <c r="C633" s="131" t="s">
        <v>3227</v>
      </c>
      <c r="D633" s="73" t="s">
        <v>3179</v>
      </c>
      <c r="E633" s="54" t="s">
        <v>245</v>
      </c>
      <c r="F633" s="54" t="s">
        <v>3228</v>
      </c>
      <c r="G633" s="73">
        <v>1702</v>
      </c>
      <c r="H633" s="54">
        <v>1702</v>
      </c>
      <c r="I633" s="54" t="s">
        <v>3229</v>
      </c>
      <c r="J633" s="54" t="s">
        <v>25</v>
      </c>
      <c r="K633" s="73" t="s">
        <v>25</v>
      </c>
      <c r="L633" s="11"/>
      <c r="O633" s="31"/>
      <c r="P633" s="133">
        <v>1369863</v>
      </c>
      <c r="Q633" s="76"/>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row>
    <row r="634" spans="1:40" ht="12.75" customHeight="1" x14ac:dyDescent="0.2">
      <c r="A634" s="7" t="s">
        <v>3240</v>
      </c>
      <c r="B634" s="26" t="s">
        <v>3177</v>
      </c>
      <c r="C634" s="54"/>
      <c r="D634" s="73" t="s">
        <v>3179</v>
      </c>
      <c r="E634" s="54" t="s">
        <v>245</v>
      </c>
      <c r="F634" s="54" t="s">
        <v>3241</v>
      </c>
      <c r="G634" s="73">
        <v>1716</v>
      </c>
      <c r="H634" s="54">
        <v>1716</v>
      </c>
      <c r="I634" s="54" t="s">
        <v>25</v>
      </c>
      <c r="J634" s="54" t="s">
        <v>25</v>
      </c>
      <c r="K634" s="73" t="s">
        <v>25</v>
      </c>
      <c r="L634" s="11"/>
      <c r="O634" s="31"/>
      <c r="P634" s="54"/>
      <c r="Q634" s="76"/>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row>
    <row r="635" spans="1:40" ht="12.75" customHeight="1" x14ac:dyDescent="0.2">
      <c r="A635" s="7" t="s">
        <v>3242</v>
      </c>
      <c r="B635" s="26" t="s">
        <v>3177</v>
      </c>
      <c r="C635" s="131" t="s">
        <v>3243</v>
      </c>
      <c r="D635" s="73" t="s">
        <v>3179</v>
      </c>
      <c r="E635" s="54" t="s">
        <v>245</v>
      </c>
      <c r="F635" s="54" t="s">
        <v>530</v>
      </c>
      <c r="G635" s="73">
        <v>1718</v>
      </c>
      <c r="H635" s="54">
        <v>1718</v>
      </c>
      <c r="I635" s="54" t="s">
        <v>3244</v>
      </c>
      <c r="J635" s="54" t="s">
        <v>903</v>
      </c>
      <c r="K635" s="73" t="s">
        <v>34</v>
      </c>
      <c r="L635" s="11">
        <f>HYPERLINK(N635,M635)</f>
        <v>232</v>
      </c>
      <c r="M635" s="2">
        <v>232</v>
      </c>
      <c r="N635" s="72" t="str">
        <f>CONCATENATE("https://obr.org.uk/wp-content/uploads/2023/11/",M635,".jpg")</f>
        <v>https://obr.org.uk/wp-content/uploads/2023/11/232.jpg</v>
      </c>
      <c r="O635" s="31"/>
      <c r="P635" s="54"/>
      <c r="Q635" s="54" t="s">
        <v>3245</v>
      </c>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row>
    <row r="636" spans="1:40" ht="12.75" customHeight="1" x14ac:dyDescent="0.2">
      <c r="A636" s="7" t="s">
        <v>3256</v>
      </c>
      <c r="B636" s="26" t="s">
        <v>3177</v>
      </c>
      <c r="C636" s="131" t="s">
        <v>3257</v>
      </c>
      <c r="D636" s="73" t="s">
        <v>3179</v>
      </c>
      <c r="E636" s="54" t="s">
        <v>245</v>
      </c>
      <c r="F636" s="54" t="s">
        <v>3258</v>
      </c>
      <c r="G636" s="73">
        <v>1766</v>
      </c>
      <c r="H636" s="54" t="s">
        <v>3259</v>
      </c>
      <c r="I636" s="54" t="s">
        <v>49</v>
      </c>
      <c r="J636" s="54" t="s">
        <v>50</v>
      </c>
      <c r="K636" s="73" t="s">
        <v>34</v>
      </c>
      <c r="L636" s="37"/>
      <c r="O636" s="31"/>
      <c r="P636" s="133">
        <v>1046249</v>
      </c>
      <c r="Q636" s="54" t="s">
        <v>3260</v>
      </c>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row>
    <row r="637" spans="1:40" ht="12.75" customHeight="1" x14ac:dyDescent="0.2">
      <c r="A637" s="8" t="s">
        <v>3315</v>
      </c>
      <c r="B637" s="8" t="s">
        <v>3268</v>
      </c>
      <c r="C637" s="40" t="s">
        <v>3316</v>
      </c>
      <c r="D637" s="2" t="s">
        <v>3179</v>
      </c>
      <c r="E637" s="1" t="s">
        <v>245</v>
      </c>
      <c r="F637" s="1" t="s">
        <v>3317</v>
      </c>
      <c r="G637" s="135">
        <v>1837</v>
      </c>
      <c r="H637" s="1" t="s">
        <v>3318</v>
      </c>
      <c r="J637" s="135" t="s">
        <v>50</v>
      </c>
      <c r="K637" s="135" t="s">
        <v>34</v>
      </c>
      <c r="L637" s="11"/>
      <c r="M637" s="2">
        <v>692</v>
      </c>
      <c r="N637" s="72" t="str">
        <f>CONCATENATE("https://obr.org.uk/wp-content/uploads/2022/04/",M637,".jpg")</f>
        <v>https://obr.org.uk/wp-content/uploads/2022/04/692.jpg</v>
      </c>
      <c r="O637" s="2" t="s">
        <v>3319</v>
      </c>
      <c r="P637" s="13" t="s">
        <v>3320</v>
      </c>
      <c r="Q637" s="8" t="s">
        <v>3321</v>
      </c>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row>
    <row r="638" spans="1:40" ht="12.75" customHeight="1" x14ac:dyDescent="0.25">
      <c r="A638" s="8" t="s">
        <v>3328</v>
      </c>
      <c r="B638" s="8" t="s">
        <v>3268</v>
      </c>
      <c r="C638" s="136" t="s">
        <v>3329</v>
      </c>
      <c r="D638" s="137" t="s">
        <v>3179</v>
      </c>
      <c r="E638" s="138" t="s">
        <v>245</v>
      </c>
      <c r="F638" s="138" t="s">
        <v>3330</v>
      </c>
      <c r="G638" s="138">
        <v>1716</v>
      </c>
      <c r="H638" s="139">
        <v>1716</v>
      </c>
      <c r="I638" s="138" t="s">
        <v>3331</v>
      </c>
      <c r="J638" s="138" t="s">
        <v>903</v>
      </c>
      <c r="K638" s="138" t="s">
        <v>34</v>
      </c>
      <c r="L638" s="11">
        <f>HYPERLINK(N638,M638)</f>
        <v>1484</v>
      </c>
      <c r="M638" s="2">
        <v>1484</v>
      </c>
      <c r="N638" s="72" t="str">
        <f>CONCATENATE("https://obr.org.uk/wp-content/uploads/2024/11/",M638,".jpg")</f>
        <v>https://obr.org.uk/wp-content/uploads/2024/11/1484.jpg</v>
      </c>
      <c r="P638" s="46">
        <v>1198515</v>
      </c>
      <c r="Q638" s="138"/>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row>
    <row r="639" spans="1:40" ht="12.75" customHeight="1" x14ac:dyDescent="0.2">
      <c r="A639" s="7" t="s">
        <v>3176</v>
      </c>
      <c r="B639" s="26" t="s">
        <v>3177</v>
      </c>
      <c r="C639" s="131" t="s">
        <v>3178</v>
      </c>
      <c r="D639" s="73" t="s">
        <v>3179</v>
      </c>
      <c r="E639" s="54" t="s">
        <v>3180</v>
      </c>
      <c r="F639" s="54" t="s">
        <v>2508</v>
      </c>
      <c r="G639" s="73">
        <v>1636</v>
      </c>
      <c r="H639" s="54" t="s">
        <v>3181</v>
      </c>
      <c r="I639" s="54" t="s">
        <v>3182</v>
      </c>
      <c r="J639" s="54" t="s">
        <v>50</v>
      </c>
      <c r="K639" s="73" t="s">
        <v>34</v>
      </c>
      <c r="L639" s="11">
        <f>HYPERLINK(N639,M639)</f>
        <v>218</v>
      </c>
      <c r="M639" s="2">
        <v>218</v>
      </c>
      <c r="N639" s="72" t="str">
        <f>CONCATENATE("https://obr.org.uk/wp-content/uploads/2022/04/",M639,".jpg")</f>
        <v>https://obr.org.uk/wp-content/uploads/2022/04/218.jpg</v>
      </c>
      <c r="O639" s="132"/>
      <c r="P639" s="133">
        <v>1046257</v>
      </c>
      <c r="Q639" s="76"/>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row>
    <row r="640" spans="1:40" ht="12.75" customHeight="1" x14ac:dyDescent="0.2">
      <c r="A640" s="7" t="s">
        <v>3214</v>
      </c>
      <c r="B640" s="26" t="s">
        <v>3177</v>
      </c>
      <c r="C640" s="131" t="s">
        <v>3210</v>
      </c>
      <c r="D640" s="73" t="s">
        <v>3179</v>
      </c>
      <c r="E640" s="54" t="s">
        <v>1042</v>
      </c>
      <c r="F640" s="54" t="s">
        <v>3215</v>
      </c>
      <c r="G640" s="73">
        <v>1679</v>
      </c>
      <c r="H640" s="54" t="s">
        <v>3216</v>
      </c>
      <c r="I640" s="54" t="s">
        <v>3201</v>
      </c>
      <c r="J640" s="54" t="s">
        <v>50</v>
      </c>
      <c r="K640" s="73" t="s">
        <v>34</v>
      </c>
      <c r="L640" s="11"/>
      <c r="O640" s="31"/>
      <c r="P640" s="133">
        <v>1283678</v>
      </c>
      <c r="Q640" s="61"/>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row>
    <row r="641" spans="1:40" ht="12.75" customHeight="1" x14ac:dyDescent="0.2">
      <c r="A641" s="7" t="s">
        <v>3267</v>
      </c>
      <c r="B641" s="26" t="s">
        <v>3268</v>
      </c>
      <c r="C641" s="54" t="s">
        <v>3269</v>
      </c>
      <c r="D641" s="73" t="s">
        <v>3179</v>
      </c>
      <c r="E641" s="54" t="s">
        <v>1042</v>
      </c>
      <c r="F641" s="54" t="s">
        <v>3270</v>
      </c>
      <c r="G641" s="73">
        <v>1794</v>
      </c>
      <c r="H641" s="54">
        <v>1794</v>
      </c>
      <c r="I641" s="54" t="s">
        <v>3271</v>
      </c>
      <c r="J641" s="54" t="s">
        <v>50</v>
      </c>
      <c r="K641" s="73" t="s">
        <v>34</v>
      </c>
      <c r="L641" s="11"/>
      <c r="O641" s="31"/>
      <c r="P641" s="54"/>
      <c r="Q641" s="76" t="s">
        <v>3272</v>
      </c>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row>
    <row r="642" spans="1:40" ht="12.75" customHeight="1" x14ac:dyDescent="0.2">
      <c r="A642" s="7" t="s">
        <v>3222</v>
      </c>
      <c r="B642" s="26" t="s">
        <v>3177</v>
      </c>
      <c r="C642" s="131" t="s">
        <v>3223</v>
      </c>
      <c r="D642" s="73" t="s">
        <v>3179</v>
      </c>
      <c r="E642" s="54" t="s">
        <v>3224</v>
      </c>
      <c r="F642" s="54" t="s">
        <v>3225</v>
      </c>
      <c r="G642" s="73">
        <v>1699</v>
      </c>
      <c r="H642" s="54">
        <v>1699</v>
      </c>
      <c r="I642" s="54" t="s">
        <v>25</v>
      </c>
      <c r="J642" s="54" t="s">
        <v>25</v>
      </c>
      <c r="K642" s="73" t="s">
        <v>25</v>
      </c>
      <c r="L642" s="11"/>
      <c r="O642" s="31"/>
      <c r="P642" s="54"/>
      <c r="Q642" s="76"/>
      <c r="R642" s="14"/>
      <c r="S642" s="15"/>
      <c r="T642" s="15"/>
      <c r="U642" s="15"/>
      <c r="V642" s="15"/>
      <c r="W642" s="14"/>
      <c r="X642" s="14"/>
      <c r="Y642" s="14"/>
      <c r="Z642" s="14"/>
      <c r="AA642" s="14"/>
      <c r="AB642" s="14"/>
      <c r="AC642" s="14"/>
      <c r="AD642" s="14"/>
      <c r="AE642" s="14"/>
      <c r="AF642" s="14"/>
      <c r="AG642" s="14"/>
      <c r="AH642" s="14"/>
      <c r="AI642" s="14"/>
      <c r="AJ642" s="14"/>
      <c r="AK642" s="14"/>
      <c r="AL642" s="14"/>
      <c r="AM642" s="14"/>
      <c r="AN642" s="14"/>
    </row>
    <row r="643" spans="1:40" ht="12.75" customHeight="1" x14ac:dyDescent="0.2">
      <c r="A643" s="7" t="s">
        <v>3303</v>
      </c>
      <c r="B643" s="26" t="s">
        <v>3177</v>
      </c>
      <c r="C643" s="23" t="s">
        <v>3231</v>
      </c>
      <c r="D643" s="73" t="s">
        <v>3179</v>
      </c>
      <c r="E643" s="54" t="s">
        <v>3224</v>
      </c>
      <c r="F643" s="54" t="s">
        <v>3304</v>
      </c>
      <c r="G643" s="73">
        <v>1894</v>
      </c>
      <c r="H643" s="54" t="s">
        <v>3305</v>
      </c>
      <c r="I643" s="54" t="s">
        <v>25</v>
      </c>
      <c r="J643" s="54" t="s">
        <v>25</v>
      </c>
      <c r="K643" s="73" t="s">
        <v>25</v>
      </c>
      <c r="L643" s="11"/>
      <c r="O643" s="31"/>
      <c r="P643" s="133">
        <v>1369838</v>
      </c>
      <c r="Q643" s="10"/>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row>
    <row r="644" spans="1:40" ht="12.75" customHeight="1" x14ac:dyDescent="0.2">
      <c r="A644" s="7" t="s">
        <v>3183</v>
      </c>
      <c r="B644" s="26" t="s">
        <v>3177</v>
      </c>
      <c r="C644" s="54" t="s">
        <v>3184</v>
      </c>
      <c r="D644" s="73" t="s">
        <v>3179</v>
      </c>
      <c r="E644" s="54" t="s">
        <v>3185</v>
      </c>
      <c r="F644" s="54" t="s">
        <v>3186</v>
      </c>
      <c r="G644" s="73">
        <v>1645</v>
      </c>
      <c r="H644" s="54">
        <v>1645</v>
      </c>
      <c r="I644" s="54" t="s">
        <v>3187</v>
      </c>
      <c r="J644" s="54" t="s">
        <v>50</v>
      </c>
      <c r="K644" s="73" t="s">
        <v>34</v>
      </c>
      <c r="L644" s="11">
        <f>HYPERLINK(N644,M644)</f>
        <v>219</v>
      </c>
      <c r="M644" s="2">
        <v>219</v>
      </c>
      <c r="N644" s="72" t="str">
        <f>CONCATENATE("https://obr.org.uk/wp-content/uploads/2023/11/",M644,".jpg")</f>
        <v>https://obr.org.uk/wp-content/uploads/2023/11/219.jpg</v>
      </c>
      <c r="P644" s="133">
        <v>1369839</v>
      </c>
      <c r="Q644" s="76"/>
      <c r="R644" s="14"/>
      <c r="S644" s="20"/>
      <c r="T644" s="20"/>
      <c r="U644" s="14"/>
      <c r="V644" s="14"/>
      <c r="W644" s="14"/>
      <c r="X644" s="14"/>
      <c r="Y644" s="14"/>
      <c r="Z644" s="14"/>
      <c r="AA644" s="14"/>
      <c r="AB644" s="14"/>
      <c r="AC644" s="14"/>
      <c r="AD644" s="14"/>
      <c r="AE644" s="14"/>
      <c r="AF644" s="14"/>
      <c r="AG644" s="14"/>
      <c r="AH644" s="14"/>
      <c r="AI644" s="14"/>
      <c r="AJ644" s="14"/>
      <c r="AK644" s="14"/>
      <c r="AL644" s="14"/>
      <c r="AM644" s="14"/>
      <c r="AN644" s="14"/>
    </row>
    <row r="645" spans="1:40" ht="12.75" customHeight="1" x14ac:dyDescent="0.2">
      <c r="A645" s="7" t="s">
        <v>3273</v>
      </c>
      <c r="B645" s="26" t="s">
        <v>3177</v>
      </c>
      <c r="C645" s="131" t="s">
        <v>3274</v>
      </c>
      <c r="D645" s="73" t="s">
        <v>3179</v>
      </c>
      <c r="E645" s="54" t="s">
        <v>3185</v>
      </c>
      <c r="F645" s="54" t="s">
        <v>3275</v>
      </c>
      <c r="G645" s="73">
        <v>1805</v>
      </c>
      <c r="H645" s="54" t="s">
        <v>3276</v>
      </c>
      <c r="I645" s="54" t="s">
        <v>25</v>
      </c>
      <c r="J645" s="54" t="s">
        <v>25</v>
      </c>
      <c r="K645" s="73" t="s">
        <v>25</v>
      </c>
      <c r="L645" s="11"/>
      <c r="O645" s="31"/>
      <c r="P645" s="133">
        <v>1046260</v>
      </c>
      <c r="Q645" s="76"/>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row>
    <row r="646" spans="1:40" ht="12.75" customHeight="1" x14ac:dyDescent="0.2">
      <c r="A646" s="7" t="s">
        <v>3234</v>
      </c>
      <c r="B646" s="26" t="s">
        <v>3177</v>
      </c>
      <c r="C646" s="131" t="s">
        <v>3235</v>
      </c>
      <c r="D646" s="73" t="s">
        <v>3179</v>
      </c>
      <c r="E646" s="54" t="s">
        <v>3236</v>
      </c>
      <c r="F646" s="54" t="s">
        <v>3237</v>
      </c>
      <c r="G646" s="73">
        <v>1707</v>
      </c>
      <c r="H646" s="54" t="s">
        <v>3238</v>
      </c>
      <c r="I646" s="54" t="s">
        <v>3239</v>
      </c>
      <c r="J646" s="54" t="s">
        <v>25</v>
      </c>
      <c r="K646" s="73" t="s">
        <v>25</v>
      </c>
      <c r="L646" s="11"/>
      <c r="O646" s="31"/>
      <c r="P646" s="133">
        <v>1046261</v>
      </c>
      <c r="Q646" s="76"/>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row>
    <row r="647" spans="1:40" ht="12.75" customHeight="1" x14ac:dyDescent="0.2">
      <c r="A647" s="7" t="s">
        <v>3202</v>
      </c>
      <c r="B647" s="26" t="s">
        <v>3177</v>
      </c>
      <c r="C647" s="131" t="s">
        <v>3203</v>
      </c>
      <c r="D647" s="73" t="s">
        <v>3179</v>
      </c>
      <c r="E647" s="54" t="s">
        <v>757</v>
      </c>
      <c r="F647" s="54" t="s">
        <v>3204</v>
      </c>
      <c r="G647" s="73">
        <v>1676</v>
      </c>
      <c r="H647" s="54" t="s">
        <v>3205</v>
      </c>
      <c r="I647" s="54" t="s">
        <v>3206</v>
      </c>
      <c r="J647" s="54" t="s">
        <v>141</v>
      </c>
      <c r="K647" s="73" t="s">
        <v>34</v>
      </c>
      <c r="L647" s="11"/>
      <c r="O647" s="73" t="s">
        <v>3207</v>
      </c>
      <c r="P647" s="133">
        <v>1283692</v>
      </c>
      <c r="Q647" s="76" t="s">
        <v>3208</v>
      </c>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row>
    <row r="648" spans="1:40" ht="12.75" customHeight="1" x14ac:dyDescent="0.2">
      <c r="A648" s="7" t="s">
        <v>3230</v>
      </c>
      <c r="B648" s="26" t="s">
        <v>3177</v>
      </c>
      <c r="C648" s="54" t="s">
        <v>3231</v>
      </c>
      <c r="D648" s="73" t="s">
        <v>3179</v>
      </c>
      <c r="E648" s="54"/>
      <c r="F648" s="54" t="s">
        <v>3232</v>
      </c>
      <c r="G648" s="73">
        <v>1706</v>
      </c>
      <c r="H648" s="54" t="s">
        <v>3233</v>
      </c>
      <c r="I648" s="54" t="s">
        <v>25</v>
      </c>
      <c r="J648" s="54" t="s">
        <v>25</v>
      </c>
      <c r="K648" s="73" t="s">
        <v>25</v>
      </c>
      <c r="L648" s="11"/>
      <c r="O648" s="31"/>
      <c r="P648" s="54"/>
      <c r="Q648" s="76"/>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row>
    <row r="649" spans="1:40" ht="12.75" customHeight="1" x14ac:dyDescent="0.2">
      <c r="A649" s="7" t="s">
        <v>3249</v>
      </c>
      <c r="B649" s="26" t="s">
        <v>3177</v>
      </c>
      <c r="C649" s="54"/>
      <c r="D649" s="73" t="s">
        <v>3179</v>
      </c>
      <c r="E649" s="54"/>
      <c r="F649" s="54" t="s">
        <v>3250</v>
      </c>
      <c r="G649" s="73">
        <v>1746</v>
      </c>
      <c r="H649" s="54">
        <v>1746</v>
      </c>
      <c r="I649" s="54" t="s">
        <v>25</v>
      </c>
      <c r="J649" s="54" t="s">
        <v>25</v>
      </c>
      <c r="K649" s="73" t="s">
        <v>25</v>
      </c>
      <c r="L649" s="11"/>
      <c r="O649" s="31"/>
      <c r="P649" s="54"/>
      <c r="Q649" s="76"/>
      <c r="R649" s="14"/>
      <c r="S649" s="15"/>
      <c r="T649" s="15"/>
      <c r="U649" s="15"/>
      <c r="V649" s="15"/>
      <c r="W649" s="14"/>
      <c r="X649" s="14"/>
      <c r="Y649" s="14"/>
      <c r="Z649" s="14"/>
      <c r="AA649" s="14"/>
      <c r="AB649" s="14"/>
      <c r="AC649" s="14"/>
      <c r="AD649" s="14"/>
      <c r="AE649" s="14"/>
      <c r="AF649" s="14"/>
      <c r="AG649" s="14"/>
      <c r="AH649" s="14"/>
      <c r="AI649" s="14"/>
      <c r="AJ649" s="14"/>
      <c r="AK649" s="14"/>
      <c r="AL649" s="14"/>
      <c r="AM649" s="14"/>
      <c r="AN649" s="14"/>
    </row>
    <row r="650" spans="1:40" ht="12.75" customHeight="1" x14ac:dyDescent="0.2">
      <c r="A650" s="7" t="s">
        <v>3251</v>
      </c>
      <c r="B650" s="26" t="s">
        <v>3177</v>
      </c>
      <c r="C650" s="131" t="s">
        <v>3252</v>
      </c>
      <c r="D650" s="73" t="s">
        <v>3179</v>
      </c>
      <c r="E650" s="54"/>
      <c r="F650" s="54" t="s">
        <v>3253</v>
      </c>
      <c r="G650" s="73">
        <v>1752</v>
      </c>
      <c r="H650" s="54" t="s">
        <v>3254</v>
      </c>
      <c r="I650" s="54" t="s">
        <v>25</v>
      </c>
      <c r="J650" s="54" t="s">
        <v>25</v>
      </c>
      <c r="K650" s="73" t="s">
        <v>25</v>
      </c>
      <c r="L650" s="11">
        <f>HYPERLINK(N650,M650)</f>
        <v>235</v>
      </c>
      <c r="M650" s="2">
        <v>235</v>
      </c>
      <c r="N650" s="72" t="str">
        <f>CONCATENATE("https://obr.org.uk/wp-content/uploads/2022/04/",M650,".jpg")</f>
        <v>https://obr.org.uk/wp-content/uploads/2022/04/235.jpg</v>
      </c>
      <c r="O650" s="31" t="s">
        <v>3255</v>
      </c>
      <c r="P650" s="54"/>
      <c r="Q650" s="76"/>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row>
    <row r="651" spans="1:40" ht="12.75" customHeight="1" x14ac:dyDescent="0.2">
      <c r="A651" s="7" t="s">
        <v>3261</v>
      </c>
      <c r="B651" s="26" t="s">
        <v>3177</v>
      </c>
      <c r="C651" s="54"/>
      <c r="D651" s="73" t="s">
        <v>3179</v>
      </c>
      <c r="E651" s="54"/>
      <c r="F651" s="54" t="s">
        <v>3262</v>
      </c>
      <c r="G651" s="73">
        <v>1790</v>
      </c>
      <c r="H651" s="54" t="s">
        <v>3263</v>
      </c>
      <c r="I651" s="54" t="s">
        <v>25</v>
      </c>
      <c r="J651" s="54" t="s">
        <v>50</v>
      </c>
      <c r="K651" s="73" t="s">
        <v>74</v>
      </c>
      <c r="L651" s="11"/>
      <c r="O651" s="31"/>
      <c r="P651" s="54"/>
      <c r="Q651" s="54" t="s">
        <v>3264</v>
      </c>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row>
    <row r="652" spans="1:40" ht="12.75" customHeight="1" x14ac:dyDescent="0.2">
      <c r="A652" s="7" t="s">
        <v>3265</v>
      </c>
      <c r="B652" s="26" t="s">
        <v>3177</v>
      </c>
      <c r="C652" s="131" t="s">
        <v>3266</v>
      </c>
      <c r="D652" s="73" t="s">
        <v>3179</v>
      </c>
      <c r="E652" s="54"/>
      <c r="F652" s="54" t="s">
        <v>2640</v>
      </c>
      <c r="G652" s="73">
        <v>1791</v>
      </c>
      <c r="H652" s="54">
        <v>1791</v>
      </c>
      <c r="I652" s="54" t="s">
        <v>25</v>
      </c>
      <c r="J652" s="54" t="s">
        <v>25</v>
      </c>
      <c r="K652" s="73" t="s">
        <v>25</v>
      </c>
      <c r="L652" s="11"/>
      <c r="O652" s="31"/>
      <c r="P652" s="54"/>
      <c r="Q652" s="76"/>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row>
    <row r="653" spans="1:40" ht="12.75" customHeight="1" x14ac:dyDescent="0.2">
      <c r="A653" s="7" t="s">
        <v>3277</v>
      </c>
      <c r="B653" s="26" t="s">
        <v>3177</v>
      </c>
      <c r="C653" s="131" t="s">
        <v>3278</v>
      </c>
      <c r="D653" s="73" t="s">
        <v>3179</v>
      </c>
      <c r="E653" s="54"/>
      <c r="F653" s="54" t="s">
        <v>3279</v>
      </c>
      <c r="G653" s="73">
        <v>1830</v>
      </c>
      <c r="H653" s="54">
        <v>1830</v>
      </c>
      <c r="I653" s="54" t="s">
        <v>25</v>
      </c>
      <c r="J653" s="54" t="s">
        <v>25</v>
      </c>
      <c r="K653" s="73" t="s">
        <v>25</v>
      </c>
      <c r="L653" s="11"/>
      <c r="O653" s="31"/>
      <c r="P653" s="54"/>
      <c r="Q653" s="76"/>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row>
    <row r="654" spans="1:40" ht="12.75" customHeight="1" x14ac:dyDescent="0.2">
      <c r="A654" s="7" t="s">
        <v>3280</v>
      </c>
      <c r="B654" s="26" t="s">
        <v>3177</v>
      </c>
      <c r="C654" s="131" t="s">
        <v>3281</v>
      </c>
      <c r="D654" s="73" t="s">
        <v>3179</v>
      </c>
      <c r="E654" s="54"/>
      <c r="F654" s="54" t="s">
        <v>3282</v>
      </c>
      <c r="G654" s="73">
        <v>1839</v>
      </c>
      <c r="H654" s="54" t="s">
        <v>3283</v>
      </c>
      <c r="I654" s="54" t="s">
        <v>25</v>
      </c>
      <c r="J654" s="54" t="s">
        <v>25</v>
      </c>
      <c r="K654" s="73" t="s">
        <v>25</v>
      </c>
      <c r="L654" s="11"/>
      <c r="O654" s="31"/>
      <c r="P654" s="54"/>
      <c r="Q654" s="76"/>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row>
    <row r="655" spans="1:40" ht="12.75" customHeight="1" x14ac:dyDescent="0.2">
      <c r="A655" s="7" t="s">
        <v>3284</v>
      </c>
      <c r="B655" s="26" t="s">
        <v>3177</v>
      </c>
      <c r="C655" s="131" t="s">
        <v>3285</v>
      </c>
      <c r="D655" s="73" t="s">
        <v>3179</v>
      </c>
      <c r="E655" s="54"/>
      <c r="F655" s="54" t="s">
        <v>3286</v>
      </c>
      <c r="G655" s="73">
        <v>1840</v>
      </c>
      <c r="H655" s="54">
        <v>1840</v>
      </c>
      <c r="I655" s="54" t="s">
        <v>25</v>
      </c>
      <c r="J655" s="54" t="s">
        <v>25</v>
      </c>
      <c r="K655" s="73" t="s">
        <v>25</v>
      </c>
      <c r="L655" s="11"/>
      <c r="O655" s="31"/>
      <c r="P655" s="54"/>
      <c r="Q655" s="76"/>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row>
    <row r="656" spans="1:40" ht="12.75" customHeight="1" x14ac:dyDescent="0.2">
      <c r="A656" s="7" t="s">
        <v>3291</v>
      </c>
      <c r="B656" s="26" t="s">
        <v>3177</v>
      </c>
      <c r="C656" s="131" t="s">
        <v>3292</v>
      </c>
      <c r="D656" s="73" t="s">
        <v>3179</v>
      </c>
      <c r="E656" s="54"/>
      <c r="F656" s="54" t="s">
        <v>3293</v>
      </c>
      <c r="G656" s="73">
        <v>1846</v>
      </c>
      <c r="H656" s="54" t="s">
        <v>3294</v>
      </c>
      <c r="I656" s="54" t="s">
        <v>25</v>
      </c>
      <c r="J656" s="54" t="s">
        <v>25</v>
      </c>
      <c r="K656" s="73" t="s">
        <v>25</v>
      </c>
      <c r="L656" s="11"/>
      <c r="O656" s="31"/>
      <c r="P656" s="54"/>
      <c r="Q656" s="76"/>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row>
    <row r="657" spans="1:40" ht="12.75" customHeight="1" x14ac:dyDescent="0.2">
      <c r="A657" s="7" t="s">
        <v>3295</v>
      </c>
      <c r="B657" s="26" t="s">
        <v>3177</v>
      </c>
      <c r="C657" s="54" t="s">
        <v>3296</v>
      </c>
      <c r="D657" s="73" t="s">
        <v>3179</v>
      </c>
      <c r="E657" s="54"/>
      <c r="F657" s="54" t="s">
        <v>162</v>
      </c>
      <c r="G657" s="73">
        <v>1855</v>
      </c>
      <c r="H657" s="54">
        <v>1855</v>
      </c>
      <c r="I657" s="54" t="s">
        <v>25</v>
      </c>
      <c r="J657" s="54" t="s">
        <v>25</v>
      </c>
      <c r="K657" s="73" t="s">
        <v>25</v>
      </c>
      <c r="L657" s="11">
        <v>246</v>
      </c>
      <c r="O657" s="31"/>
      <c r="P657" s="54"/>
      <c r="Q657" s="134" t="s">
        <v>3297</v>
      </c>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row>
    <row r="658" spans="1:40" ht="12.75" customHeight="1" x14ac:dyDescent="0.2">
      <c r="A658" s="7" t="s">
        <v>3298</v>
      </c>
      <c r="B658" s="26" t="s">
        <v>3177</v>
      </c>
      <c r="C658" s="54" t="s">
        <v>3299</v>
      </c>
      <c r="D658" s="73" t="s">
        <v>3179</v>
      </c>
      <c r="E658" s="54"/>
      <c r="F658" s="54" t="s">
        <v>3300</v>
      </c>
      <c r="G658" s="73">
        <v>1871</v>
      </c>
      <c r="H658" s="54">
        <v>1871</v>
      </c>
      <c r="I658" s="54" t="s">
        <v>25</v>
      </c>
      <c r="J658" s="54" t="s">
        <v>25</v>
      </c>
      <c r="K658" s="73" t="s">
        <v>25</v>
      </c>
      <c r="L658" s="11"/>
      <c r="O658" s="31"/>
      <c r="P658" s="54"/>
      <c r="Q658" s="76"/>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row>
    <row r="659" spans="1:40" ht="12.75" customHeight="1" x14ac:dyDescent="0.2">
      <c r="A659" s="7" t="s">
        <v>3301</v>
      </c>
      <c r="B659" s="26" t="s">
        <v>3177</v>
      </c>
      <c r="C659" s="54" t="s">
        <v>3302</v>
      </c>
      <c r="D659" s="73" t="s">
        <v>3179</v>
      </c>
      <c r="E659" s="54"/>
      <c r="F659" s="54" t="s">
        <v>3279</v>
      </c>
      <c r="G659" s="73">
        <v>1891</v>
      </c>
      <c r="H659" s="54">
        <v>1891</v>
      </c>
      <c r="I659" s="54" t="s">
        <v>25</v>
      </c>
      <c r="J659" s="54" t="s">
        <v>25</v>
      </c>
      <c r="K659" s="73" t="s">
        <v>25</v>
      </c>
      <c r="L659" s="11"/>
      <c r="O659" s="31"/>
      <c r="P659" s="54"/>
      <c r="Q659" s="76"/>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row>
    <row r="660" spans="1:40" ht="12.75" customHeight="1" x14ac:dyDescent="0.2">
      <c r="A660" s="25" t="s">
        <v>3345</v>
      </c>
      <c r="B660" s="29" t="s">
        <v>899</v>
      </c>
      <c r="C660" s="123" t="s">
        <v>3346</v>
      </c>
      <c r="D660" s="85" t="s">
        <v>3334</v>
      </c>
      <c r="E660" s="124" t="s">
        <v>3347</v>
      </c>
      <c r="F660" s="83" t="s">
        <v>3348</v>
      </c>
      <c r="G660" s="82">
        <v>2020</v>
      </c>
      <c r="H660" s="84" t="s">
        <v>3349</v>
      </c>
      <c r="I660" s="36" t="s">
        <v>3350</v>
      </c>
      <c r="J660" s="124" t="s">
        <v>50</v>
      </c>
      <c r="K660" s="85" t="s">
        <v>34</v>
      </c>
      <c r="L660" s="11">
        <f>HYPERLINK(N660,M660)</f>
        <v>1137</v>
      </c>
      <c r="M660" s="2">
        <v>1137</v>
      </c>
      <c r="N660" s="72" t="str">
        <f>CONCATENATE("https://obr.org.uk/wp-content/uploads/2022/04/",M660,".jpg")</f>
        <v>https://obr.org.uk/wp-content/uploads/2022/04/1137.jpg</v>
      </c>
      <c r="O660" s="85"/>
      <c r="P660" s="126"/>
      <c r="Q660" s="124" t="s">
        <v>3351</v>
      </c>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row>
    <row r="661" spans="1:40" ht="12.75" customHeight="1" x14ac:dyDescent="0.2">
      <c r="A661" s="25" t="s">
        <v>3352</v>
      </c>
      <c r="B661" s="29" t="s">
        <v>899</v>
      </c>
      <c r="C661" s="123" t="s">
        <v>3353</v>
      </c>
      <c r="D661" s="85" t="s">
        <v>3334</v>
      </c>
      <c r="E661" s="124" t="s">
        <v>919</v>
      </c>
      <c r="F661" s="83" t="s">
        <v>3354</v>
      </c>
      <c r="G661" s="82">
        <v>1981</v>
      </c>
      <c r="H661" s="84" t="s">
        <v>3355</v>
      </c>
      <c r="I661" s="36" t="s">
        <v>3356</v>
      </c>
      <c r="J661" s="124" t="s">
        <v>50</v>
      </c>
      <c r="K661" s="85" t="s">
        <v>34</v>
      </c>
      <c r="L661" s="11">
        <f>HYPERLINK(N661,M661)</f>
        <v>1138</v>
      </c>
      <c r="M661" s="2">
        <v>1138</v>
      </c>
      <c r="N661" s="72" t="str">
        <f>CONCATENATE("https://obr.org.uk/wp-content/uploads/2022/04/",M661,".jpg")</f>
        <v>https://obr.org.uk/wp-content/uploads/2022/04/1138.jpg</v>
      </c>
      <c r="O661" s="85"/>
      <c r="P661" s="126"/>
      <c r="Q661" s="12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row>
    <row r="662" spans="1:40" ht="12.75" customHeight="1" x14ac:dyDescent="0.2">
      <c r="A662" s="25" t="s">
        <v>3357</v>
      </c>
      <c r="B662" s="29" t="s">
        <v>899</v>
      </c>
      <c r="C662" s="123" t="s">
        <v>3358</v>
      </c>
      <c r="D662" s="85" t="s">
        <v>3334</v>
      </c>
      <c r="E662" s="124" t="s">
        <v>919</v>
      </c>
      <c r="F662" s="83" t="s">
        <v>3359</v>
      </c>
      <c r="G662" s="82">
        <v>2012</v>
      </c>
      <c r="H662" s="84">
        <v>2012</v>
      </c>
      <c r="I662" s="36" t="s">
        <v>1016</v>
      </c>
      <c r="J662" s="124" t="s">
        <v>50</v>
      </c>
      <c r="K662" s="85" t="s">
        <v>34</v>
      </c>
      <c r="L662" s="11">
        <f>HYPERLINK(N662,M662)</f>
        <v>1139</v>
      </c>
      <c r="M662" s="2">
        <v>1139</v>
      </c>
      <c r="N662" s="72" t="str">
        <f>CONCATENATE("https://obr.org.uk/wp-content/uploads/2022/04/",M662,".jpg")</f>
        <v>https://obr.org.uk/wp-content/uploads/2022/04/1139.jpg</v>
      </c>
      <c r="O662" s="85"/>
      <c r="P662" s="126"/>
      <c r="Q662" s="12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row>
    <row r="663" spans="1:40" ht="12.75" customHeight="1" x14ac:dyDescent="0.2">
      <c r="A663" s="25" t="s">
        <v>3360</v>
      </c>
      <c r="B663" s="29" t="s">
        <v>899</v>
      </c>
      <c r="C663" s="123" t="s">
        <v>3358</v>
      </c>
      <c r="D663" s="85" t="s">
        <v>3334</v>
      </c>
      <c r="E663" s="124" t="s">
        <v>919</v>
      </c>
      <c r="F663" s="83" t="s">
        <v>3361</v>
      </c>
      <c r="G663" s="82">
        <v>2010</v>
      </c>
      <c r="H663" s="84">
        <v>2010</v>
      </c>
      <c r="I663" s="36" t="s">
        <v>2783</v>
      </c>
      <c r="J663" s="124" t="s">
        <v>50</v>
      </c>
      <c r="K663" s="85" t="s">
        <v>34</v>
      </c>
      <c r="L663" s="11">
        <f>HYPERLINK(N663,M663)</f>
        <v>1140</v>
      </c>
      <c r="M663" s="2">
        <v>1140</v>
      </c>
      <c r="N663" s="72" t="str">
        <f>CONCATENATE("https://obr.org.uk/wp-content/uploads/2022/04/",M663,".jpg")</f>
        <v>https://obr.org.uk/wp-content/uploads/2022/04/1140.jpg</v>
      </c>
      <c r="O663" s="85"/>
      <c r="P663" s="126"/>
      <c r="Q663" s="12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row>
    <row r="664" spans="1:40" ht="12.75" customHeight="1" x14ac:dyDescent="0.2">
      <c r="A664" s="25" t="s">
        <v>3362</v>
      </c>
      <c r="B664" s="29" t="s">
        <v>899</v>
      </c>
      <c r="C664" s="123" t="s">
        <v>3363</v>
      </c>
      <c r="D664" s="85" t="s">
        <v>3334</v>
      </c>
      <c r="E664" s="124" t="s">
        <v>919</v>
      </c>
      <c r="F664" s="83">
        <v>8</v>
      </c>
      <c r="G664" s="82">
        <v>2005</v>
      </c>
      <c r="H664" s="84">
        <v>2005</v>
      </c>
      <c r="I664" s="36" t="s">
        <v>2783</v>
      </c>
      <c r="J664" s="124" t="s">
        <v>50</v>
      </c>
      <c r="K664" s="85" t="s">
        <v>34</v>
      </c>
      <c r="L664" s="11">
        <f>HYPERLINK(N664,M664)</f>
        <v>1141</v>
      </c>
      <c r="M664" s="2">
        <v>1141</v>
      </c>
      <c r="N664" s="72" t="str">
        <f>CONCATENATE("https://obr.org.uk/wp-content/uploads/2022/04/",M664,".jpg")</f>
        <v>https://obr.org.uk/wp-content/uploads/2022/04/1141.jpg</v>
      </c>
      <c r="O664" s="85"/>
      <c r="P664" s="126"/>
      <c r="Q664" s="12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row>
    <row r="665" spans="1:40" ht="12.75" customHeight="1" x14ac:dyDescent="0.2">
      <c r="A665" s="25" t="s">
        <v>3364</v>
      </c>
      <c r="B665" s="29" t="s">
        <v>899</v>
      </c>
      <c r="C665" s="123" t="s">
        <v>3365</v>
      </c>
      <c r="D665" s="85" t="s">
        <v>3334</v>
      </c>
      <c r="E665" s="124" t="s">
        <v>2493</v>
      </c>
      <c r="F665" s="83" t="s">
        <v>3366</v>
      </c>
      <c r="G665" s="82" t="s">
        <v>3367</v>
      </c>
      <c r="H665" s="84" t="s">
        <v>3368</v>
      </c>
      <c r="I665" s="36" t="s">
        <v>3369</v>
      </c>
      <c r="J665" s="124" t="s">
        <v>50</v>
      </c>
      <c r="K665" s="85" t="s">
        <v>34</v>
      </c>
      <c r="L665" s="11">
        <f>HYPERLINK(N665,M665)</f>
        <v>1142</v>
      </c>
      <c r="M665" s="2">
        <v>1142</v>
      </c>
      <c r="N665" s="72" t="str">
        <f>CONCATENATE("https://obr.org.uk/wp-content/uploads/2022/04/",M665,".jpg")</f>
        <v>https://obr.org.uk/wp-content/uploads/2022/04/1142.jpg</v>
      </c>
      <c r="O665" s="85"/>
      <c r="P665" s="126"/>
      <c r="Q665" s="124"/>
      <c r="R665" s="58"/>
      <c r="S665" s="14"/>
      <c r="T665" s="14"/>
      <c r="U665" s="14"/>
      <c r="V665" s="14"/>
      <c r="W665" s="14"/>
      <c r="X665" s="14"/>
      <c r="Y665" s="14"/>
      <c r="Z665" s="14"/>
      <c r="AA665" s="14"/>
      <c r="AB665" s="14"/>
      <c r="AC665" s="14"/>
      <c r="AD665" s="14"/>
      <c r="AE665" s="14"/>
      <c r="AF665" s="14"/>
      <c r="AG665" s="14"/>
      <c r="AH665" s="14"/>
      <c r="AI665" s="14"/>
      <c r="AJ665" s="14"/>
      <c r="AK665" s="14"/>
      <c r="AL665" s="14"/>
      <c r="AM665" s="14"/>
      <c r="AN665" s="14"/>
    </row>
    <row r="666" spans="1:40" ht="12.75" customHeight="1" x14ac:dyDescent="0.2">
      <c r="A666" s="7" t="s">
        <v>3332</v>
      </c>
      <c r="B666" s="7" t="s">
        <v>696</v>
      </c>
      <c r="C666" s="32" t="s">
        <v>3333</v>
      </c>
      <c r="D666" s="31" t="s">
        <v>3334</v>
      </c>
      <c r="E666" s="32" t="s">
        <v>757</v>
      </c>
      <c r="F666" s="32" t="s">
        <v>3335</v>
      </c>
      <c r="G666" s="31">
        <v>1909</v>
      </c>
      <c r="H666" s="32" t="s">
        <v>3336</v>
      </c>
      <c r="I666" s="32" t="s">
        <v>2575</v>
      </c>
      <c r="J666" s="32" t="s">
        <v>50</v>
      </c>
      <c r="K666" s="31" t="s">
        <v>34</v>
      </c>
      <c r="L666" s="11">
        <f>HYPERLINK(N666,M666)</f>
        <v>276</v>
      </c>
      <c r="M666" s="2">
        <v>276</v>
      </c>
      <c r="N666" s="72" t="str">
        <f>CONCATENATE("https://obr.org.uk/wp-content/uploads/2022/04/",M666,".jpg")</f>
        <v>https://obr.org.uk/wp-content/uploads/2022/04/276.jpg</v>
      </c>
      <c r="O666" s="31"/>
      <c r="P666" s="54"/>
      <c r="Q666" s="47" t="s">
        <v>3337</v>
      </c>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row>
    <row r="667" spans="1:40" ht="12.75" customHeight="1" x14ac:dyDescent="0.2">
      <c r="A667" s="7" t="s">
        <v>3338</v>
      </c>
      <c r="B667" s="7" t="s">
        <v>696</v>
      </c>
      <c r="C667" s="32" t="s">
        <v>3339</v>
      </c>
      <c r="D667" s="31" t="s">
        <v>3334</v>
      </c>
      <c r="E667" s="32" t="s">
        <v>757</v>
      </c>
      <c r="F667" s="32" t="s">
        <v>3340</v>
      </c>
      <c r="G667" s="31">
        <v>1887</v>
      </c>
      <c r="H667" s="32" t="s">
        <v>3341</v>
      </c>
      <c r="I667" s="32" t="s">
        <v>3342</v>
      </c>
      <c r="J667" s="32" t="s">
        <v>3343</v>
      </c>
      <c r="K667" s="31" t="s">
        <v>34</v>
      </c>
      <c r="L667" s="11">
        <f>HYPERLINK(N667,M667)</f>
        <v>277</v>
      </c>
      <c r="M667" s="2">
        <v>277</v>
      </c>
      <c r="N667" s="72" t="str">
        <f>CONCATENATE("https://obr.org.uk/wp-content/uploads/2022/04/",M667,".jpg")</f>
        <v>https://obr.org.uk/wp-content/uploads/2022/04/277.jpg</v>
      </c>
      <c r="O667" s="31"/>
      <c r="P667" s="54"/>
      <c r="Q667" s="47" t="s">
        <v>3344</v>
      </c>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row>
    <row r="668" spans="1:40" ht="12.75" customHeight="1" x14ac:dyDescent="0.2">
      <c r="A668" s="7" t="s">
        <v>3370</v>
      </c>
      <c r="B668" s="7" t="s">
        <v>696</v>
      </c>
      <c r="C668" s="53" t="s">
        <v>3371</v>
      </c>
      <c r="D668" s="31" t="s">
        <v>3372</v>
      </c>
      <c r="E668" s="32" t="s">
        <v>3373</v>
      </c>
      <c r="F668" s="32" t="s">
        <v>2527</v>
      </c>
      <c r="G668" s="31">
        <v>1639</v>
      </c>
      <c r="H668" s="140" t="s">
        <v>3374</v>
      </c>
      <c r="I668" s="32" t="s">
        <v>3375</v>
      </c>
      <c r="J668" s="32" t="s">
        <v>50</v>
      </c>
      <c r="K668" s="31" t="s">
        <v>34</v>
      </c>
      <c r="L668" s="11">
        <f>HYPERLINK(N668,M668)</f>
        <v>301</v>
      </c>
      <c r="M668" s="2">
        <v>301</v>
      </c>
      <c r="N668" s="72" t="str">
        <f>CONCATENATE("https://obr.org.uk/wp-content/uploads/2022/04/",M668,".jpg")</f>
        <v>https://obr.org.uk/wp-content/uploads/2022/04/301.jpg</v>
      </c>
      <c r="O668" s="31"/>
      <c r="P668" s="13" t="s">
        <v>3376</v>
      </c>
      <c r="Q668" s="141" t="s">
        <v>3377</v>
      </c>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row>
    <row r="669" spans="1:40" ht="12.75" customHeight="1" x14ac:dyDescent="0.2">
      <c r="A669" s="8" t="s">
        <v>3378</v>
      </c>
      <c r="B669" s="1" t="s">
        <v>691</v>
      </c>
      <c r="D669" s="2" t="s">
        <v>3379</v>
      </c>
      <c r="F669" s="40" t="s">
        <v>3380</v>
      </c>
      <c r="G669" s="2">
        <v>1882</v>
      </c>
      <c r="H669" s="40">
        <v>1882</v>
      </c>
      <c r="I669" s="1" t="s">
        <v>3381</v>
      </c>
      <c r="J669" s="1" t="s">
        <v>141</v>
      </c>
      <c r="L669" s="11"/>
      <c r="P669" s="8"/>
      <c r="Q669" s="1" t="s">
        <v>964</v>
      </c>
      <c r="R669" s="14"/>
      <c r="S669" s="15"/>
      <c r="T669" s="15"/>
      <c r="U669" s="15"/>
      <c r="V669" s="15"/>
      <c r="W669" s="14"/>
      <c r="X669" s="14"/>
      <c r="Y669" s="14"/>
      <c r="Z669" s="14"/>
      <c r="AA669" s="14"/>
      <c r="AB669" s="14"/>
      <c r="AC669" s="14"/>
      <c r="AD669" s="14"/>
      <c r="AE669" s="14"/>
      <c r="AF669" s="14"/>
      <c r="AG669" s="14"/>
      <c r="AH669" s="14"/>
      <c r="AI669" s="14"/>
      <c r="AJ669" s="14"/>
      <c r="AK669" s="14"/>
      <c r="AL669" s="14"/>
      <c r="AM669" s="14"/>
      <c r="AN669" s="14"/>
    </row>
    <row r="670" spans="1:40" ht="12.75" customHeight="1" x14ac:dyDescent="0.2">
      <c r="A670" s="7" t="s">
        <v>3382</v>
      </c>
      <c r="B670" s="23" t="s">
        <v>696</v>
      </c>
      <c r="C670" s="48" t="s">
        <v>3383</v>
      </c>
      <c r="D670" s="49" t="s">
        <v>3384</v>
      </c>
      <c r="E670" s="48" t="s">
        <v>3385</v>
      </c>
      <c r="F670" s="47" t="s">
        <v>3386</v>
      </c>
      <c r="G670" s="9">
        <v>1865</v>
      </c>
      <c r="H670" s="10" t="s">
        <v>3387</v>
      </c>
      <c r="I670" s="48" t="s">
        <v>3388</v>
      </c>
      <c r="J670" s="49" t="s">
        <v>33</v>
      </c>
      <c r="K670" s="49" t="s">
        <v>34</v>
      </c>
      <c r="L670" s="11">
        <f>HYPERLINK(N670,M670)</f>
        <v>644</v>
      </c>
      <c r="M670" s="2">
        <v>644</v>
      </c>
      <c r="N670" s="72" t="str">
        <f>CONCATENATE("https://obr.org.uk/wp-content/uploads/2022/04/",M670,".jpg")</f>
        <v>https://obr.org.uk/wp-content/uploads/2022/04/644.jpg</v>
      </c>
      <c r="O670" s="9"/>
      <c r="P670" s="49"/>
      <c r="Q670" s="10" t="s">
        <v>3389</v>
      </c>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row>
    <row r="671" spans="1:40" ht="12.75" customHeight="1" x14ac:dyDescent="0.2">
      <c r="A671" s="7" t="s">
        <v>3390</v>
      </c>
      <c r="B671" s="23" t="s">
        <v>696</v>
      </c>
      <c r="C671" s="48" t="s">
        <v>3391</v>
      </c>
      <c r="D671" s="49" t="s">
        <v>3384</v>
      </c>
      <c r="E671" s="48" t="s">
        <v>3385</v>
      </c>
      <c r="F671" s="10" t="s">
        <v>3392</v>
      </c>
      <c r="G671" s="9">
        <v>1975</v>
      </c>
      <c r="H671" s="10">
        <v>1975</v>
      </c>
      <c r="I671" s="48" t="s">
        <v>3393</v>
      </c>
      <c r="J671" s="9" t="s">
        <v>50</v>
      </c>
      <c r="K671" s="9" t="s">
        <v>897</v>
      </c>
      <c r="L671" s="11">
        <f>HYPERLINK(N671,M671)</f>
        <v>645</v>
      </c>
      <c r="M671" s="2">
        <v>645</v>
      </c>
      <c r="N671" s="72" t="str">
        <f>CONCATENATE("https://obr.org.uk/wp-content/uploads/2022/04/",M671,".jpg")</f>
        <v>https://obr.org.uk/wp-content/uploads/2022/04/645.jpg</v>
      </c>
      <c r="O671" s="9"/>
      <c r="P671" s="49"/>
      <c r="Q671" s="10"/>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row>
    <row r="672" spans="1:40" ht="12.75" customHeight="1" x14ac:dyDescent="0.2">
      <c r="A672" s="7" t="s">
        <v>3394</v>
      </c>
      <c r="B672" s="23" t="s">
        <v>696</v>
      </c>
      <c r="C672" s="48" t="s">
        <v>3395</v>
      </c>
      <c r="D672" s="49" t="s">
        <v>3384</v>
      </c>
      <c r="E672" s="48" t="s">
        <v>3385</v>
      </c>
      <c r="F672" s="47" t="s">
        <v>3396</v>
      </c>
      <c r="G672" s="9">
        <v>2010</v>
      </c>
      <c r="H672" s="10">
        <v>2010</v>
      </c>
      <c r="I672" s="48" t="s">
        <v>3397</v>
      </c>
      <c r="J672" s="9" t="s">
        <v>2003</v>
      </c>
      <c r="K672" s="9" t="s">
        <v>34</v>
      </c>
      <c r="L672" s="11">
        <f>HYPERLINK(N672,M672)</f>
        <v>646</v>
      </c>
      <c r="M672" s="2">
        <v>646</v>
      </c>
      <c r="N672" s="72" t="str">
        <f>CONCATENATE("https://obr.org.uk/wp-content/uploads/2022/04/",M672,".jpg")</f>
        <v>https://obr.org.uk/wp-content/uploads/2022/04/646.jpg</v>
      </c>
      <c r="O672" s="9"/>
      <c r="P672" s="49"/>
      <c r="Q672" s="10"/>
      <c r="R672" s="14"/>
      <c r="S672" s="14"/>
      <c r="T672" s="14"/>
      <c r="U672" s="14"/>
      <c r="V672" s="14"/>
      <c r="W672" s="18"/>
      <c r="X672" s="18"/>
      <c r="Y672" s="14"/>
      <c r="Z672" s="14"/>
      <c r="AA672" s="14"/>
      <c r="AB672" s="14"/>
      <c r="AC672" s="14"/>
      <c r="AD672" s="14"/>
      <c r="AE672" s="14"/>
      <c r="AF672" s="14"/>
      <c r="AG672" s="14"/>
      <c r="AH672" s="14"/>
      <c r="AI672" s="14"/>
      <c r="AJ672" s="14"/>
      <c r="AK672" s="14"/>
      <c r="AL672" s="14"/>
      <c r="AM672" s="14"/>
      <c r="AN672" s="14"/>
    </row>
    <row r="673" spans="1:40" ht="12.75" customHeight="1" x14ac:dyDescent="0.2">
      <c r="A673" s="7" t="s">
        <v>3403</v>
      </c>
      <c r="B673" s="23" t="s">
        <v>696</v>
      </c>
      <c r="C673" s="48" t="s">
        <v>3404</v>
      </c>
      <c r="D673" s="49" t="s">
        <v>3384</v>
      </c>
      <c r="E673" s="48" t="s">
        <v>3405</v>
      </c>
      <c r="F673" s="47" t="s">
        <v>3406</v>
      </c>
      <c r="G673" s="9">
        <v>1947</v>
      </c>
      <c r="H673" s="10" t="s">
        <v>3407</v>
      </c>
      <c r="I673" s="48" t="s">
        <v>3408</v>
      </c>
      <c r="J673" s="49" t="s">
        <v>50</v>
      </c>
      <c r="K673" s="49" t="s">
        <v>34</v>
      </c>
      <c r="L673" s="11">
        <f>HYPERLINK(N673,M673)</f>
        <v>648</v>
      </c>
      <c r="M673" s="2">
        <v>648</v>
      </c>
      <c r="N673" s="72" t="str">
        <f>CONCATENATE("https://obr.org.uk/wp-content/uploads/2022/04/",M673,".jpg")</f>
        <v>https://obr.org.uk/wp-content/uploads/2022/04/648.jpg</v>
      </c>
      <c r="O673" s="9"/>
      <c r="P673" s="49"/>
      <c r="Q673" s="10"/>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row>
    <row r="674" spans="1:40" ht="12.75" customHeight="1" x14ac:dyDescent="0.2">
      <c r="A674" s="7" t="s">
        <v>3398</v>
      </c>
      <c r="B674" s="23" t="s">
        <v>696</v>
      </c>
      <c r="C674" s="48" t="s">
        <v>3399</v>
      </c>
      <c r="D674" s="49" t="s">
        <v>3384</v>
      </c>
      <c r="E674" s="48" t="s">
        <v>3400</v>
      </c>
      <c r="F674" s="10">
        <v>14</v>
      </c>
      <c r="G674" s="9">
        <v>1912</v>
      </c>
      <c r="H674" s="10" t="s">
        <v>3401</v>
      </c>
      <c r="I674" s="48" t="s">
        <v>3402</v>
      </c>
      <c r="J674" s="9" t="s">
        <v>2003</v>
      </c>
      <c r="K674" s="9" t="s">
        <v>34</v>
      </c>
      <c r="L674" s="11">
        <f>HYPERLINK(N674,M674)</f>
        <v>647</v>
      </c>
      <c r="M674" s="2">
        <v>647</v>
      </c>
      <c r="N674" s="72" t="str">
        <f>CONCATENATE("https://obr.org.uk/wp-content/uploads/2022/04/",M674,".jpg")</f>
        <v>https://obr.org.uk/wp-content/uploads/2022/04/647.jpg</v>
      </c>
      <c r="O674" s="9"/>
      <c r="P674" s="49"/>
      <c r="Q674" s="10"/>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row>
    <row r="675" spans="1:40" ht="12.75" customHeight="1" x14ac:dyDescent="0.2">
      <c r="A675" s="8" t="s">
        <v>3419</v>
      </c>
      <c r="B675" s="1" t="s">
        <v>691</v>
      </c>
      <c r="D675" s="2" t="s">
        <v>3384</v>
      </c>
      <c r="E675" s="1" t="s">
        <v>3420</v>
      </c>
      <c r="F675" s="40" t="s">
        <v>3421</v>
      </c>
      <c r="G675" s="2">
        <v>1768</v>
      </c>
      <c r="H675" s="40">
        <v>1768</v>
      </c>
      <c r="I675" s="1" t="s">
        <v>3381</v>
      </c>
      <c r="J675" s="1" t="s">
        <v>141</v>
      </c>
      <c r="L675" s="11"/>
      <c r="P675" s="8"/>
      <c r="Q675" s="1" t="s">
        <v>964</v>
      </c>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row>
    <row r="676" spans="1:40" ht="12.75" customHeight="1" x14ac:dyDescent="0.2">
      <c r="A676" s="8" t="s">
        <v>3409</v>
      </c>
      <c r="B676" s="1" t="s">
        <v>691</v>
      </c>
      <c r="D676" s="2" t="s">
        <v>3384</v>
      </c>
      <c r="F676" s="40" t="s">
        <v>3410</v>
      </c>
      <c r="G676" s="2">
        <v>1780</v>
      </c>
      <c r="H676" s="40">
        <v>1780</v>
      </c>
      <c r="I676" s="1" t="s">
        <v>3171</v>
      </c>
      <c r="J676" s="1" t="s">
        <v>141</v>
      </c>
      <c r="L676" s="11"/>
      <c r="P676" s="8"/>
      <c r="Q676" s="40" t="s">
        <v>3411</v>
      </c>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row>
    <row r="677" spans="1:40" ht="12.75" customHeight="1" x14ac:dyDescent="0.2">
      <c r="A677" s="8" t="s">
        <v>3412</v>
      </c>
      <c r="B677" s="1" t="s">
        <v>691</v>
      </c>
      <c r="D677" s="2" t="s">
        <v>3384</v>
      </c>
      <c r="F677" s="40" t="s">
        <v>3410</v>
      </c>
      <c r="G677" s="2">
        <v>1756</v>
      </c>
      <c r="H677" s="40" t="s">
        <v>3413</v>
      </c>
      <c r="I677" s="1" t="s">
        <v>3414</v>
      </c>
      <c r="L677" s="11"/>
      <c r="P677" s="8"/>
      <c r="Q677" s="40" t="s">
        <v>3411</v>
      </c>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row>
    <row r="678" spans="1:40" ht="12.75" customHeight="1" x14ac:dyDescent="0.2">
      <c r="A678" s="8" t="s">
        <v>3415</v>
      </c>
      <c r="B678" s="1" t="s">
        <v>691</v>
      </c>
      <c r="D678" s="2" t="s">
        <v>3384</v>
      </c>
      <c r="F678" s="40" t="s">
        <v>3416</v>
      </c>
      <c r="G678" s="2">
        <v>1773</v>
      </c>
      <c r="H678" s="40">
        <v>1773</v>
      </c>
      <c r="I678" s="1" t="s">
        <v>3417</v>
      </c>
      <c r="L678" s="11"/>
      <c r="P678" s="8"/>
      <c r="Q678" s="40" t="s">
        <v>3411</v>
      </c>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row>
    <row r="679" spans="1:40" ht="12.75" customHeight="1" x14ac:dyDescent="0.2">
      <c r="A679" s="8" t="s">
        <v>3418</v>
      </c>
      <c r="B679" s="1" t="s">
        <v>691</v>
      </c>
      <c r="D679" s="2" t="s">
        <v>3384</v>
      </c>
      <c r="F679" s="40" t="s">
        <v>3416</v>
      </c>
      <c r="G679" s="2">
        <v>1779</v>
      </c>
      <c r="H679" s="40">
        <v>1779</v>
      </c>
      <c r="I679" s="1" t="s">
        <v>3417</v>
      </c>
      <c r="L679" s="11"/>
      <c r="P679" s="8"/>
      <c r="Q679" s="40" t="s">
        <v>3411</v>
      </c>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row>
    <row r="680" spans="1:40" ht="12.75" customHeight="1" x14ac:dyDescent="0.2">
      <c r="A680" s="25" t="s">
        <v>3438</v>
      </c>
      <c r="B680" s="8" t="s">
        <v>696</v>
      </c>
      <c r="C680" s="35" t="s">
        <v>3439</v>
      </c>
      <c r="D680" s="34" t="s">
        <v>3424</v>
      </c>
      <c r="E680" s="35" t="s">
        <v>1287</v>
      </c>
      <c r="F680" s="35" t="s">
        <v>3440</v>
      </c>
      <c r="G680" s="9">
        <v>1937</v>
      </c>
      <c r="H680" s="111" t="s">
        <v>3441</v>
      </c>
      <c r="I680" s="35" t="s">
        <v>3442</v>
      </c>
      <c r="J680" s="34" t="s">
        <v>723</v>
      </c>
      <c r="K680" s="34" t="s">
        <v>34</v>
      </c>
      <c r="L680" s="11">
        <f>HYPERLINK(N680,M680)</f>
        <v>810</v>
      </c>
      <c r="M680" s="2">
        <v>810</v>
      </c>
      <c r="N680" s="72" t="str">
        <f>CONCATENATE("https://obr.org.uk/wp-content/uploads/2022/04/",M680,".jpg")</f>
        <v>https://obr.org.uk/wp-content/uploads/2022/04/810.jpg</v>
      </c>
      <c r="O680" s="9"/>
      <c r="P680" s="35"/>
      <c r="Q680" s="40" t="s">
        <v>3443</v>
      </c>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row>
    <row r="681" spans="1:40" ht="12.75" customHeight="1" x14ac:dyDescent="0.2">
      <c r="A681" s="7" t="s">
        <v>3428</v>
      </c>
      <c r="B681" s="7" t="s">
        <v>696</v>
      </c>
      <c r="C681" s="53" t="s">
        <v>3423</v>
      </c>
      <c r="D681" s="31" t="s">
        <v>3424</v>
      </c>
      <c r="E681" s="32" t="s">
        <v>3429</v>
      </c>
      <c r="F681" s="32" t="s">
        <v>3430</v>
      </c>
      <c r="G681" s="31">
        <v>2008</v>
      </c>
      <c r="H681" s="32">
        <v>2008</v>
      </c>
      <c r="I681" s="32" t="s">
        <v>3431</v>
      </c>
      <c r="J681" s="32" t="s">
        <v>3432</v>
      </c>
      <c r="K681" s="31" t="s">
        <v>34</v>
      </c>
      <c r="L681" s="11">
        <f>HYPERLINK(N681,M681)</f>
        <v>292</v>
      </c>
      <c r="M681" s="2">
        <v>292</v>
      </c>
      <c r="N681" s="72" t="str">
        <f>CONCATENATE("https://obr.org.uk/wp-content/uploads/2022/04/",M681,".jpg")</f>
        <v>https://obr.org.uk/wp-content/uploads/2022/04/292.jpg</v>
      </c>
      <c r="O681" s="31"/>
      <c r="P681" s="54"/>
      <c r="Q681" s="47"/>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row>
    <row r="682" spans="1:40" ht="12.75" customHeight="1" x14ac:dyDescent="0.2">
      <c r="A682" s="7" t="s">
        <v>3422</v>
      </c>
      <c r="B682" s="7" t="s">
        <v>696</v>
      </c>
      <c r="C682" s="32" t="s">
        <v>3423</v>
      </c>
      <c r="D682" s="31" t="s">
        <v>3424</v>
      </c>
      <c r="E682" s="32" t="s">
        <v>1343</v>
      </c>
      <c r="F682" s="32" t="s">
        <v>1543</v>
      </c>
      <c r="G682" s="31" t="s">
        <v>3425</v>
      </c>
      <c r="H682" s="32" t="s">
        <v>3426</v>
      </c>
      <c r="I682" s="32"/>
      <c r="J682" s="32" t="s">
        <v>3427</v>
      </c>
      <c r="K682" s="31" t="s">
        <v>34</v>
      </c>
      <c r="L682" s="11">
        <f>HYPERLINK(N682,M682)</f>
        <v>291</v>
      </c>
      <c r="M682" s="2">
        <v>291</v>
      </c>
      <c r="N682" s="72" t="str">
        <f>CONCATENATE("https://obr.org.uk/wp-content/uploads/2022/04/",M682,".jpg")</f>
        <v>https://obr.org.uk/wp-content/uploads/2022/04/291.jpg</v>
      </c>
      <c r="O682" s="31"/>
      <c r="P682" s="54"/>
      <c r="Q682" s="47"/>
      <c r="R682" s="14"/>
      <c r="S682" s="15"/>
      <c r="T682" s="15"/>
      <c r="U682" s="14"/>
      <c r="V682" s="14"/>
      <c r="W682" s="14"/>
      <c r="X682" s="14"/>
      <c r="Y682" s="14"/>
      <c r="Z682" s="14"/>
      <c r="AA682" s="14"/>
      <c r="AB682" s="14"/>
      <c r="AC682" s="14"/>
      <c r="AD682" s="14"/>
      <c r="AE682" s="14"/>
      <c r="AF682" s="14"/>
      <c r="AG682" s="14"/>
      <c r="AH682" s="14"/>
      <c r="AI682" s="14"/>
      <c r="AJ682" s="14"/>
      <c r="AK682" s="14"/>
      <c r="AL682" s="14"/>
      <c r="AM682" s="14"/>
      <c r="AN682" s="14"/>
    </row>
    <row r="683" spans="1:40" ht="12.75" customHeight="1" x14ac:dyDescent="0.2">
      <c r="A683" s="25" t="s">
        <v>3444</v>
      </c>
      <c r="B683" s="8" t="s">
        <v>696</v>
      </c>
      <c r="C683" s="35" t="s">
        <v>3445</v>
      </c>
      <c r="D683" s="34" t="s">
        <v>3424</v>
      </c>
      <c r="E683" s="35" t="s">
        <v>3446</v>
      </c>
      <c r="F683" s="35" t="s">
        <v>3447</v>
      </c>
      <c r="G683" s="9">
        <v>1776</v>
      </c>
      <c r="H683" s="111" t="s">
        <v>3448</v>
      </c>
      <c r="I683" s="35" t="s">
        <v>3449</v>
      </c>
      <c r="J683" s="34" t="s">
        <v>50</v>
      </c>
      <c r="K683" s="34" t="s">
        <v>34</v>
      </c>
      <c r="L683" s="11">
        <f>HYPERLINK(N683,M683)</f>
        <v>811</v>
      </c>
      <c r="M683" s="2">
        <v>811</v>
      </c>
      <c r="N683" s="72" t="str">
        <f>CONCATENATE("https://obr.org.uk/wp-content/uploads/2022/04/",M683,".jpg")</f>
        <v>https://obr.org.uk/wp-content/uploads/2022/04/811.jpg</v>
      </c>
      <c r="O683" s="9"/>
      <c r="P683" s="35"/>
      <c r="Q683" s="142"/>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row>
    <row r="684" spans="1:40" ht="12.75" customHeight="1" x14ac:dyDescent="0.2">
      <c r="A684" s="7" t="s">
        <v>3433</v>
      </c>
      <c r="B684" s="7" t="s">
        <v>696</v>
      </c>
      <c r="C684" s="53" t="s">
        <v>3434</v>
      </c>
      <c r="D684" s="31" t="s">
        <v>3424</v>
      </c>
      <c r="E684" s="32" t="s">
        <v>3435</v>
      </c>
      <c r="F684" s="32" t="s">
        <v>2527</v>
      </c>
      <c r="G684" s="31">
        <v>1925</v>
      </c>
      <c r="H684" s="32" t="s">
        <v>3436</v>
      </c>
      <c r="I684" s="32" t="s">
        <v>3437</v>
      </c>
      <c r="J684" s="32" t="s">
        <v>50</v>
      </c>
      <c r="K684" s="31" t="s">
        <v>34</v>
      </c>
      <c r="L684" s="11">
        <f>HYPERLINK(N684,M684)</f>
        <v>293</v>
      </c>
      <c r="M684" s="2">
        <v>293</v>
      </c>
      <c r="N684" s="72" t="str">
        <f>CONCATENATE("https://obr.org.uk/wp-content/uploads/2022/04/",M684,".jpg")</f>
        <v>https://obr.org.uk/wp-content/uploads/2022/04/293.jpg</v>
      </c>
      <c r="O684" s="31"/>
      <c r="P684" s="54"/>
      <c r="Q684" s="47"/>
      <c r="R684" s="14"/>
      <c r="S684" s="22"/>
      <c r="T684" s="19"/>
      <c r="U684" s="19"/>
      <c r="V684" s="19"/>
      <c r="W684" s="14"/>
      <c r="X684" s="14"/>
      <c r="Y684" s="14"/>
      <c r="Z684" s="14"/>
      <c r="AA684" s="14"/>
      <c r="AB684" s="14"/>
      <c r="AC684" s="14"/>
      <c r="AD684" s="14"/>
      <c r="AE684" s="14"/>
      <c r="AF684" s="14"/>
      <c r="AG684" s="14"/>
      <c r="AH684" s="14"/>
      <c r="AI684" s="14"/>
      <c r="AJ684" s="14"/>
      <c r="AK684" s="14"/>
      <c r="AL684" s="14"/>
      <c r="AM684" s="14"/>
      <c r="AN684" s="14"/>
    </row>
    <row r="685" spans="1:40" ht="12.75" customHeight="1" x14ac:dyDescent="0.2">
      <c r="A685" s="8" t="s">
        <v>3450</v>
      </c>
      <c r="B685" s="23" t="s">
        <v>899</v>
      </c>
      <c r="C685" s="36" t="s">
        <v>3451</v>
      </c>
      <c r="D685" s="56" t="s">
        <v>3424</v>
      </c>
      <c r="E685" s="55" t="s">
        <v>3452</v>
      </c>
      <c r="F685" s="62" t="s">
        <v>3453</v>
      </c>
      <c r="G685" s="56">
        <v>1894</v>
      </c>
      <c r="H685" s="57">
        <v>1894</v>
      </c>
      <c r="I685" s="55" t="s">
        <v>3454</v>
      </c>
      <c r="J685" s="55" t="s">
        <v>50</v>
      </c>
      <c r="K685" s="56" t="s">
        <v>34</v>
      </c>
      <c r="L685" s="11">
        <f>HYPERLINK(N685,M685)</f>
        <v>1197</v>
      </c>
      <c r="M685" s="2">
        <v>1197</v>
      </c>
      <c r="N685" s="72" t="str">
        <f>CONCATENATE("https://obr.org.uk/wp-content/uploads/2022/10/",M685,".jpg")</f>
        <v>https://obr.org.uk/wp-content/uploads/2022/10/1197.jpg</v>
      </c>
      <c r="O685" s="51"/>
      <c r="P685" s="25"/>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row>
    <row r="686" spans="1:40" ht="12.75" customHeight="1" x14ac:dyDescent="0.2">
      <c r="A686" s="7" t="s">
        <v>3455</v>
      </c>
      <c r="B686" s="29" t="s">
        <v>17</v>
      </c>
      <c r="C686" s="23" t="s">
        <v>3456</v>
      </c>
      <c r="D686" s="34" t="s">
        <v>3457</v>
      </c>
      <c r="E686" s="35" t="s">
        <v>3458</v>
      </c>
      <c r="F686" s="1" t="s">
        <v>2086</v>
      </c>
      <c r="G686" s="2">
        <v>1760</v>
      </c>
      <c r="H686" s="1" t="s">
        <v>3459</v>
      </c>
      <c r="I686" s="8" t="s">
        <v>3460</v>
      </c>
      <c r="J686" s="55" t="s">
        <v>50</v>
      </c>
      <c r="K686" s="2" t="s">
        <v>34</v>
      </c>
      <c r="L686" s="11">
        <f>HYPERLINK(N686,M686)</f>
        <v>1452</v>
      </c>
      <c r="M686" s="2">
        <v>1452</v>
      </c>
      <c r="N686" s="72" t="str">
        <f>CONCATENATE("https://obr.org.uk/wp-content/uploads/2023/11/",M686,".jpg")</f>
        <v>https://obr.org.uk/wp-content/uploads/2023/11/1452.jpg</v>
      </c>
      <c r="O686" s="2">
        <v>122</v>
      </c>
      <c r="P686" s="13" t="s">
        <v>3461</v>
      </c>
      <c r="Q686" s="8" t="s">
        <v>3462</v>
      </c>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row>
    <row r="687" spans="1:40" ht="12.75" customHeight="1" x14ac:dyDescent="0.2">
      <c r="A687" s="7" t="s">
        <v>3463</v>
      </c>
      <c r="B687" s="29" t="s">
        <v>17</v>
      </c>
      <c r="C687" s="8" t="s">
        <v>3464</v>
      </c>
      <c r="D687" s="34" t="s">
        <v>3457</v>
      </c>
      <c r="E687" s="35" t="s">
        <v>3458</v>
      </c>
      <c r="F687" s="8" t="s">
        <v>3465</v>
      </c>
      <c r="G687" s="2">
        <v>1757</v>
      </c>
      <c r="H687" s="8" t="s">
        <v>3466</v>
      </c>
      <c r="I687" s="8" t="s">
        <v>3467</v>
      </c>
      <c r="J687" s="36" t="s">
        <v>439</v>
      </c>
      <c r="K687" s="9" t="s">
        <v>34</v>
      </c>
      <c r="L687" s="11">
        <f>HYPERLINK(N687,M687)</f>
        <v>1453</v>
      </c>
      <c r="M687" s="2">
        <v>1453</v>
      </c>
      <c r="N687" s="72" t="str">
        <f>CONCATENATE("https://obr.org.uk/wp-content/uploads/2023/11/",M687,".jpg")</f>
        <v>https://obr.org.uk/wp-content/uploads/2023/11/1453.jpg</v>
      </c>
      <c r="O687" s="2">
        <v>121</v>
      </c>
      <c r="P687" s="13" t="s">
        <v>3468</v>
      </c>
      <c r="Q687" s="1" t="s">
        <v>3469</v>
      </c>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row>
    <row r="688" spans="1:40" ht="12.75" customHeight="1" x14ac:dyDescent="0.2">
      <c r="A688" s="7" t="s">
        <v>3470</v>
      </c>
      <c r="B688" s="29" t="s">
        <v>17</v>
      </c>
      <c r="C688" s="1" t="s">
        <v>3471</v>
      </c>
      <c r="D688" s="34" t="s">
        <v>3457</v>
      </c>
      <c r="E688" s="35" t="s">
        <v>3472</v>
      </c>
      <c r="F688" s="8" t="s">
        <v>3473</v>
      </c>
      <c r="G688" s="2">
        <v>1832</v>
      </c>
      <c r="H688" s="8" t="s">
        <v>3474</v>
      </c>
      <c r="I688" s="8" t="s">
        <v>3475</v>
      </c>
      <c r="J688" s="36" t="s">
        <v>50</v>
      </c>
      <c r="K688" s="9" t="s">
        <v>34</v>
      </c>
      <c r="L688" s="11">
        <f>HYPERLINK(N688,M688)</f>
        <v>1454</v>
      </c>
      <c r="M688" s="2">
        <v>1454</v>
      </c>
      <c r="N688" s="72" t="str">
        <f>CONCATENATE("https://obr.org.uk/wp-content/uploads/2023/11/",M688,".jpg")</f>
        <v>https://obr.org.uk/wp-content/uploads/2023/11/1454.jpg</v>
      </c>
      <c r="O688" s="2">
        <v>114</v>
      </c>
      <c r="Q688" s="8" t="s">
        <v>3476</v>
      </c>
      <c r="R688" s="14"/>
      <c r="S688" s="15"/>
      <c r="T688" s="15"/>
      <c r="U688" s="15"/>
      <c r="V688" s="15"/>
      <c r="W688" s="14"/>
      <c r="X688" s="14"/>
      <c r="Y688" s="14"/>
      <c r="Z688" s="14"/>
      <c r="AA688" s="14"/>
      <c r="AB688" s="14"/>
      <c r="AC688" s="14"/>
      <c r="AD688" s="14"/>
      <c r="AE688" s="14"/>
      <c r="AF688" s="14"/>
      <c r="AG688" s="14"/>
      <c r="AH688" s="14"/>
      <c r="AI688" s="14"/>
      <c r="AJ688" s="14"/>
      <c r="AK688" s="14"/>
      <c r="AL688" s="14"/>
      <c r="AM688" s="14"/>
      <c r="AN688" s="14"/>
    </row>
    <row r="689" spans="1:40" ht="12.75" customHeight="1" x14ac:dyDescent="0.2">
      <c r="A689" s="7" t="s">
        <v>3477</v>
      </c>
      <c r="B689" s="23" t="s">
        <v>696</v>
      </c>
      <c r="C689" s="8" t="s">
        <v>3478</v>
      </c>
      <c r="D689" s="9" t="s">
        <v>3479</v>
      </c>
      <c r="E689" s="8" t="s">
        <v>3480</v>
      </c>
      <c r="F689" s="10" t="s">
        <v>3481</v>
      </c>
      <c r="G689" s="9">
        <v>1904</v>
      </c>
      <c r="H689" s="10" t="s">
        <v>3482</v>
      </c>
      <c r="I689" s="8" t="s">
        <v>2157</v>
      </c>
      <c r="J689" s="8" t="s">
        <v>3113</v>
      </c>
      <c r="K689" s="9" t="s">
        <v>34</v>
      </c>
      <c r="L689" s="11">
        <f>HYPERLINK(N689,M689)</f>
        <v>610</v>
      </c>
      <c r="M689" s="2">
        <v>610</v>
      </c>
      <c r="N689" s="72" t="str">
        <f>CONCATENATE("https://obr.org.uk/wp-content/uploads/2022/04/",M689,".jpg")</f>
        <v>https://obr.org.uk/wp-content/uploads/2022/04/610.jpg</v>
      </c>
      <c r="O689" s="9"/>
      <c r="P689" s="24"/>
      <c r="Q689" s="143" t="s">
        <v>3483</v>
      </c>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row>
    <row r="690" spans="1:40" ht="12.75" customHeight="1" x14ac:dyDescent="0.2">
      <c r="A690" s="8" t="s">
        <v>3501</v>
      </c>
      <c r="B690" s="1" t="s">
        <v>17</v>
      </c>
      <c r="C690" s="1" t="s">
        <v>3502</v>
      </c>
      <c r="D690" s="9" t="s">
        <v>3479</v>
      </c>
      <c r="E690" s="1" t="s">
        <v>3503</v>
      </c>
      <c r="F690" s="1">
        <v>212</v>
      </c>
      <c r="G690" s="2">
        <v>2006</v>
      </c>
      <c r="H690" s="1" t="s">
        <v>3504</v>
      </c>
      <c r="I690" s="8" t="s">
        <v>3505</v>
      </c>
      <c r="J690" s="8" t="s">
        <v>50</v>
      </c>
      <c r="K690" s="2" t="s">
        <v>34</v>
      </c>
      <c r="L690" s="11">
        <f>HYPERLINK(N690,M690)</f>
        <v>1369</v>
      </c>
      <c r="M690" s="2">
        <v>1369</v>
      </c>
      <c r="N690" s="72" t="str">
        <f>CONCATENATE("https://obr.org.uk/wp-content/uploads/2023/06/",M690,".jpg")</f>
        <v>https://obr.org.uk/wp-content/uploads/2023/06/1369.jpg</v>
      </c>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row>
    <row r="691" spans="1:40" ht="12.75" customHeight="1" x14ac:dyDescent="0.2">
      <c r="A691" s="8" t="s">
        <v>3484</v>
      </c>
      <c r="B691" s="23" t="s">
        <v>17</v>
      </c>
      <c r="C691" s="1" t="s">
        <v>3485</v>
      </c>
      <c r="D691" s="2" t="s">
        <v>3479</v>
      </c>
      <c r="E691" s="1" t="s">
        <v>583</v>
      </c>
      <c r="F691" s="10" t="s">
        <v>3486</v>
      </c>
      <c r="G691" s="9">
        <v>1930</v>
      </c>
      <c r="H691" s="1">
        <v>1930</v>
      </c>
      <c r="I691" s="1" t="s">
        <v>3487</v>
      </c>
      <c r="K691" s="2" t="s">
        <v>34</v>
      </c>
      <c r="L691" s="11">
        <f>HYPERLINK(N691,M691)</f>
        <v>1143</v>
      </c>
      <c r="M691" s="2">
        <v>1143</v>
      </c>
      <c r="N691" s="72" t="str">
        <f>CONCATENATE("https://obr.org.uk/wp-content/uploads/2022/10/",M691,".jpg")</f>
        <v>https://obr.org.uk/wp-content/uploads/2022/10/1143.jpg</v>
      </c>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row>
    <row r="692" spans="1:40" ht="12.75" customHeight="1" x14ac:dyDescent="0.2">
      <c r="A692" s="8" t="s">
        <v>3488</v>
      </c>
      <c r="B692" s="23" t="s">
        <v>17</v>
      </c>
      <c r="C692" s="52" t="s">
        <v>3489</v>
      </c>
      <c r="D692" s="2" t="s">
        <v>3479</v>
      </c>
      <c r="E692" s="1" t="s">
        <v>583</v>
      </c>
      <c r="F692" s="10" t="s">
        <v>3490</v>
      </c>
      <c r="G692" s="9">
        <v>1908</v>
      </c>
      <c r="H692" s="1">
        <v>1908</v>
      </c>
      <c r="I692" s="1" t="s">
        <v>3491</v>
      </c>
      <c r="J692" s="1" t="s">
        <v>2613</v>
      </c>
      <c r="K692" s="2" t="s">
        <v>34</v>
      </c>
      <c r="L692" s="11">
        <f>HYPERLINK(N692,M692)</f>
        <v>1144</v>
      </c>
      <c r="M692" s="2">
        <v>1144</v>
      </c>
      <c r="N692" s="72" t="str">
        <f>CONCATENATE("https://obr.org.uk/wp-content/uploads/2022/10/",M692,".jpg")</f>
        <v>https://obr.org.uk/wp-content/uploads/2022/10/1144.jpg</v>
      </c>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row>
    <row r="693" spans="1:40" ht="12.75" customHeight="1" x14ac:dyDescent="0.2">
      <c r="A693" s="8" t="s">
        <v>3492</v>
      </c>
      <c r="B693" s="23" t="s">
        <v>17</v>
      </c>
      <c r="C693" s="52" t="s">
        <v>3493</v>
      </c>
      <c r="D693" s="2" t="s">
        <v>3479</v>
      </c>
      <c r="E693" s="1" t="s">
        <v>583</v>
      </c>
      <c r="F693" s="10" t="s">
        <v>162</v>
      </c>
      <c r="G693" s="9">
        <v>1939</v>
      </c>
      <c r="H693" s="1" t="s">
        <v>3494</v>
      </c>
      <c r="I693" s="1" t="s">
        <v>3495</v>
      </c>
      <c r="J693" s="1" t="s">
        <v>50</v>
      </c>
      <c r="K693" s="2" t="s">
        <v>74</v>
      </c>
      <c r="L693" s="11">
        <f>HYPERLINK(N693,M693)</f>
        <v>1145</v>
      </c>
      <c r="M693" s="2">
        <v>1145</v>
      </c>
      <c r="N693" s="72" t="str">
        <f>CONCATENATE("https://obr.org.uk/wp-content/uploads/2022/10/",M693,".jpg")</f>
        <v>https://obr.org.uk/wp-content/uploads/2022/10/1145.jpg</v>
      </c>
      <c r="Q693" s="1" t="s">
        <v>3496</v>
      </c>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row>
    <row r="694" spans="1:40" ht="12.75" customHeight="1" x14ac:dyDescent="0.2">
      <c r="A694" s="8" t="s">
        <v>3497</v>
      </c>
      <c r="B694" s="1" t="s">
        <v>17</v>
      </c>
      <c r="C694" s="1" t="s">
        <v>3498</v>
      </c>
      <c r="D694" s="2" t="s">
        <v>3479</v>
      </c>
      <c r="E694" s="1" t="s">
        <v>583</v>
      </c>
      <c r="F694" s="1" t="s">
        <v>3499</v>
      </c>
      <c r="G694" s="2">
        <v>2005</v>
      </c>
      <c r="H694" s="1" t="s">
        <v>3500</v>
      </c>
      <c r="I694" s="1" t="s">
        <v>1039</v>
      </c>
      <c r="J694" s="1" t="s">
        <v>50</v>
      </c>
      <c r="K694" s="2" t="s">
        <v>34</v>
      </c>
      <c r="L694" s="11">
        <f>HYPERLINK(N694,M694)</f>
        <v>1361</v>
      </c>
      <c r="M694" s="2">
        <v>1361</v>
      </c>
      <c r="N694" s="72" t="str">
        <f>CONCATENATE("https://obr.org.uk/wp-content/uploads/2023/06/",M694,".jpg")</f>
        <v>https://obr.org.uk/wp-content/uploads/2023/06/1361.jpg</v>
      </c>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row>
    <row r="695" spans="1:40" ht="12.75" customHeight="1" x14ac:dyDescent="0.2">
      <c r="A695" s="7" t="s">
        <v>3557</v>
      </c>
      <c r="B695" s="29" t="s">
        <v>899</v>
      </c>
      <c r="C695" s="8" t="s">
        <v>3558</v>
      </c>
      <c r="D695" s="42" t="s">
        <v>3508</v>
      </c>
      <c r="E695" s="35" t="s">
        <v>3559</v>
      </c>
      <c r="F695" s="1">
        <v>37</v>
      </c>
      <c r="G695" s="2">
        <v>1772</v>
      </c>
      <c r="H695" s="8" t="s">
        <v>3560</v>
      </c>
      <c r="I695" s="8" t="s">
        <v>323</v>
      </c>
      <c r="J695" s="55" t="s">
        <v>50</v>
      </c>
      <c r="K695" s="9" t="s">
        <v>34</v>
      </c>
      <c r="L695" s="11">
        <f>HYPERLINK(N695,M695)</f>
        <v>1449</v>
      </c>
      <c r="M695" s="2">
        <v>1449</v>
      </c>
      <c r="N695" s="72" t="str">
        <f>CONCATENATE("https://obr.org.uk/wp-content/uploads/2023/11/",M695,".jpg")</f>
        <v>https://obr.org.uk/wp-content/uploads/2023/11/1449.jpg</v>
      </c>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row>
    <row r="696" spans="1:40" ht="12.75" customHeight="1" x14ac:dyDescent="0.2">
      <c r="A696" s="25" t="s">
        <v>3511</v>
      </c>
      <c r="B696" s="29" t="s">
        <v>696</v>
      </c>
      <c r="C696" s="41" t="s">
        <v>3512</v>
      </c>
      <c r="D696" s="42" t="s">
        <v>3508</v>
      </c>
      <c r="E696" s="41" t="s">
        <v>3513</v>
      </c>
      <c r="F696" s="41" t="s">
        <v>1704</v>
      </c>
      <c r="G696" s="2">
        <v>2016</v>
      </c>
      <c r="H696" s="43" t="s">
        <v>3514</v>
      </c>
      <c r="I696" s="41" t="s">
        <v>3515</v>
      </c>
      <c r="J696" s="42" t="s">
        <v>723</v>
      </c>
      <c r="K696" s="42" t="s">
        <v>34</v>
      </c>
      <c r="L696" s="11">
        <f>HYPERLINK(N696,M696)</f>
        <v>1019</v>
      </c>
      <c r="M696" s="2">
        <v>1019</v>
      </c>
      <c r="N696" s="72" t="str">
        <f>CONCATENATE("https://obr.org.uk/wp-content/uploads/2022/04/",M696,".jpg")</f>
        <v>https://obr.org.uk/wp-content/uploads/2022/04/1019.jpg</v>
      </c>
      <c r="O696" s="42"/>
      <c r="P696" s="8"/>
      <c r="Q696" s="4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row>
    <row r="697" spans="1:40" ht="12.75" customHeight="1" x14ac:dyDescent="0.2">
      <c r="A697" s="25" t="s">
        <v>3516</v>
      </c>
      <c r="B697" s="29" t="s">
        <v>696</v>
      </c>
      <c r="C697" s="41" t="s">
        <v>3517</v>
      </c>
      <c r="D697" s="42" t="s">
        <v>3508</v>
      </c>
      <c r="E697" s="41" t="s">
        <v>3513</v>
      </c>
      <c r="F697" s="41" t="s">
        <v>3518</v>
      </c>
      <c r="G697" s="2">
        <v>2001</v>
      </c>
      <c r="H697" s="43" t="s">
        <v>3519</v>
      </c>
      <c r="I697" s="41" t="s">
        <v>3520</v>
      </c>
      <c r="J697" s="42" t="s">
        <v>50</v>
      </c>
      <c r="K697" s="42" t="s">
        <v>34</v>
      </c>
      <c r="L697" s="11">
        <f>HYPERLINK(N697,M697)</f>
        <v>1020</v>
      </c>
      <c r="M697" s="2">
        <v>1020</v>
      </c>
      <c r="N697" s="72" t="str">
        <f>CONCATENATE("https://obr.org.uk/wp-content/uploads/2022/04/",M697,".jpg")</f>
        <v>https://obr.org.uk/wp-content/uploads/2022/04/1020.jpg</v>
      </c>
      <c r="O697" s="42"/>
      <c r="P697" s="8"/>
      <c r="Q697" s="4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row>
    <row r="698" spans="1:40" ht="12.75" customHeight="1" x14ac:dyDescent="0.2">
      <c r="A698" s="25" t="s">
        <v>3521</v>
      </c>
      <c r="B698" s="29" t="s">
        <v>696</v>
      </c>
      <c r="C698" s="41" t="s">
        <v>3522</v>
      </c>
      <c r="D698" s="42" t="s">
        <v>3508</v>
      </c>
      <c r="E698" s="41" t="s">
        <v>3513</v>
      </c>
      <c r="F698" s="41" t="s">
        <v>3523</v>
      </c>
      <c r="G698" s="2">
        <v>1809</v>
      </c>
      <c r="H698" s="43" t="s">
        <v>3524</v>
      </c>
      <c r="I698" s="41" t="s">
        <v>3525</v>
      </c>
      <c r="J698" s="42" t="s">
        <v>50</v>
      </c>
      <c r="K698" s="42" t="s">
        <v>34</v>
      </c>
      <c r="L698" s="11">
        <f>HYPERLINK(N698,M698)</f>
        <v>1021</v>
      </c>
      <c r="M698" s="2">
        <v>1021</v>
      </c>
      <c r="N698" s="72" t="str">
        <f>CONCATENATE("https://obr.org.uk/wp-content/uploads/2022/04/",M698,".jpg")</f>
        <v>https://obr.org.uk/wp-content/uploads/2022/04/1021.jpg</v>
      </c>
      <c r="O698" s="42"/>
      <c r="P698" s="8"/>
      <c r="Q698" s="4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row>
    <row r="699" spans="1:40" ht="12.75" customHeight="1" x14ac:dyDescent="0.2">
      <c r="A699" s="25" t="s">
        <v>3526</v>
      </c>
      <c r="B699" s="29" t="s">
        <v>696</v>
      </c>
      <c r="C699" s="41" t="s">
        <v>3527</v>
      </c>
      <c r="D699" s="42" t="s">
        <v>3508</v>
      </c>
      <c r="E699" s="41" t="s">
        <v>3513</v>
      </c>
      <c r="F699" s="41" t="s">
        <v>3528</v>
      </c>
      <c r="G699" s="2">
        <v>1739</v>
      </c>
      <c r="H699" s="43" t="s">
        <v>3529</v>
      </c>
      <c r="I699" s="41" t="s">
        <v>3530</v>
      </c>
      <c r="J699" s="42" t="s">
        <v>50</v>
      </c>
      <c r="K699" s="42" t="s">
        <v>34</v>
      </c>
      <c r="L699" s="11">
        <f>HYPERLINK(N699,M699)</f>
        <v>1022</v>
      </c>
      <c r="M699" s="2">
        <v>1022</v>
      </c>
      <c r="N699" s="72" t="str">
        <f>CONCATENATE("https://obr.org.uk/wp-content/uploads/2022/04/",M699,".jpg")</f>
        <v>https://obr.org.uk/wp-content/uploads/2022/04/1022.jpg</v>
      </c>
      <c r="O699" s="42"/>
      <c r="P699" s="13" t="s">
        <v>3531</v>
      </c>
      <c r="Q699" s="4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row>
    <row r="700" spans="1:40" ht="12.75" customHeight="1" x14ac:dyDescent="0.2">
      <c r="A700" s="25" t="s">
        <v>3532</v>
      </c>
      <c r="B700" s="29" t="s">
        <v>696</v>
      </c>
      <c r="C700" s="41" t="s">
        <v>3533</v>
      </c>
      <c r="D700" s="42" t="s">
        <v>3508</v>
      </c>
      <c r="E700" s="41" t="s">
        <v>3513</v>
      </c>
      <c r="F700" s="41" t="s">
        <v>3534</v>
      </c>
      <c r="G700" s="2">
        <v>2001</v>
      </c>
      <c r="H700" s="43" t="s">
        <v>3535</v>
      </c>
      <c r="I700" s="41" t="s">
        <v>3536</v>
      </c>
      <c r="J700" s="42" t="s">
        <v>50</v>
      </c>
      <c r="K700" s="42" t="s">
        <v>34</v>
      </c>
      <c r="L700" s="11">
        <f>HYPERLINK(N700,M700)</f>
        <v>1023</v>
      </c>
      <c r="M700" s="2">
        <v>1023</v>
      </c>
      <c r="N700" s="72" t="str">
        <f>CONCATENATE("https://obr.org.uk/wp-content/uploads/2022/04/",M700,".jpg")</f>
        <v>https://obr.org.uk/wp-content/uploads/2022/04/1023.jpg</v>
      </c>
      <c r="O700" s="42"/>
      <c r="P700" s="13" t="s">
        <v>3537</v>
      </c>
      <c r="Q700" s="4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row>
    <row r="701" spans="1:40" ht="12.75" customHeight="1" x14ac:dyDescent="0.2">
      <c r="A701" s="25" t="s">
        <v>3538</v>
      </c>
      <c r="B701" s="29" t="s">
        <v>696</v>
      </c>
      <c r="C701" s="41" t="s">
        <v>3539</v>
      </c>
      <c r="D701" s="42" t="s">
        <v>3508</v>
      </c>
      <c r="E701" s="41" t="s">
        <v>3513</v>
      </c>
      <c r="F701" s="41" t="s">
        <v>3540</v>
      </c>
      <c r="G701" s="2">
        <v>1671</v>
      </c>
      <c r="H701" s="43" t="s">
        <v>3541</v>
      </c>
      <c r="I701" s="41" t="s">
        <v>3542</v>
      </c>
      <c r="J701" s="42" t="s">
        <v>50</v>
      </c>
      <c r="K701" s="42" t="s">
        <v>34</v>
      </c>
      <c r="L701" s="11">
        <f>HYPERLINK(N701,M701)</f>
        <v>1024</v>
      </c>
      <c r="M701" s="2">
        <v>1024</v>
      </c>
      <c r="N701" s="72" t="str">
        <f>CONCATENATE("https://obr.org.uk/wp-content/uploads/2022/04/",M701,".jpg")</f>
        <v>https://obr.org.uk/wp-content/uploads/2022/04/1024.jpg</v>
      </c>
      <c r="O701" s="42"/>
      <c r="P701" s="13" t="s">
        <v>3543</v>
      </c>
      <c r="Q701" s="44"/>
      <c r="R701" s="14"/>
      <c r="S701" s="15"/>
      <c r="T701" s="15"/>
      <c r="U701" s="14"/>
      <c r="V701" s="14"/>
      <c r="W701" s="14"/>
      <c r="X701" s="14"/>
      <c r="Y701" s="14"/>
      <c r="Z701" s="14"/>
      <c r="AA701" s="14"/>
      <c r="AB701" s="14"/>
      <c r="AC701" s="14"/>
      <c r="AD701" s="14"/>
      <c r="AE701" s="14"/>
      <c r="AF701" s="14"/>
      <c r="AG701" s="14"/>
      <c r="AH701" s="14"/>
      <c r="AI701" s="14"/>
      <c r="AJ701" s="14"/>
      <c r="AK701" s="14"/>
      <c r="AL701" s="14"/>
      <c r="AM701" s="14"/>
      <c r="AN701" s="14"/>
    </row>
    <row r="702" spans="1:40" ht="12.75" customHeight="1" x14ac:dyDescent="0.2">
      <c r="A702" s="25" t="s">
        <v>3544</v>
      </c>
      <c r="B702" s="29" t="s">
        <v>696</v>
      </c>
      <c r="C702" s="41" t="s">
        <v>3545</v>
      </c>
      <c r="D702" s="42" t="s">
        <v>3508</v>
      </c>
      <c r="E702" s="41" t="s">
        <v>3513</v>
      </c>
      <c r="F702" s="41" t="s">
        <v>2527</v>
      </c>
      <c r="G702" s="2">
        <v>1953</v>
      </c>
      <c r="H702" s="43" t="s">
        <v>3546</v>
      </c>
      <c r="I702" s="41" t="s">
        <v>3547</v>
      </c>
      <c r="J702" s="42" t="s">
        <v>50</v>
      </c>
      <c r="K702" s="42" t="s">
        <v>34</v>
      </c>
      <c r="L702" s="11">
        <f>HYPERLINK(N702,M702)</f>
        <v>1025</v>
      </c>
      <c r="M702" s="2">
        <v>1025</v>
      </c>
      <c r="N702" s="72" t="str">
        <f>CONCATENATE("https://obr.org.uk/wp-content/uploads/2022/04/",M702,".jpg")</f>
        <v>https://obr.org.uk/wp-content/uploads/2022/04/1025.jpg</v>
      </c>
      <c r="O702" s="42"/>
      <c r="P702" s="8"/>
      <c r="Q702" s="4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row>
    <row r="703" spans="1:40" ht="12.75" customHeight="1" x14ac:dyDescent="0.2">
      <c r="A703" s="25" t="s">
        <v>3548</v>
      </c>
      <c r="B703" s="29" t="s">
        <v>696</v>
      </c>
      <c r="C703" s="41" t="s">
        <v>3549</v>
      </c>
      <c r="D703" s="42" t="s">
        <v>3508</v>
      </c>
      <c r="E703" s="41" t="s">
        <v>3513</v>
      </c>
      <c r="F703" s="41" t="s">
        <v>3550</v>
      </c>
      <c r="G703" s="2">
        <v>1778</v>
      </c>
      <c r="H703" s="144" t="s">
        <v>3551</v>
      </c>
      <c r="I703" s="41" t="s">
        <v>902</v>
      </c>
      <c r="J703" s="42" t="s">
        <v>50</v>
      </c>
      <c r="K703" s="42" t="s">
        <v>34</v>
      </c>
      <c r="L703" s="11">
        <f>HYPERLINK(N703,M703)</f>
        <v>1026</v>
      </c>
      <c r="M703" s="2">
        <v>1026</v>
      </c>
      <c r="N703" s="72" t="str">
        <f>CONCATENATE("https://obr.org.uk/wp-content/uploads/2022/04/",M703,".jpg")</f>
        <v>https://obr.org.uk/wp-content/uploads/2022/04/1026.jpg</v>
      </c>
      <c r="O703" s="42"/>
      <c r="P703" s="13" t="s">
        <v>3552</v>
      </c>
      <c r="Q703" s="4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row>
    <row r="704" spans="1:40" ht="12.75" customHeight="1" x14ac:dyDescent="0.2">
      <c r="A704" s="1" t="s">
        <v>8262</v>
      </c>
      <c r="B704" s="1" t="s">
        <v>8227</v>
      </c>
      <c r="C704" s="79" t="s">
        <v>8263</v>
      </c>
      <c r="D704" s="79" t="s">
        <v>3508</v>
      </c>
      <c r="E704" s="79" t="s">
        <v>720</v>
      </c>
      <c r="F704" s="79" t="s">
        <v>8264</v>
      </c>
      <c r="G704" s="218">
        <v>1987</v>
      </c>
      <c r="H704" s="81" t="s">
        <v>8265</v>
      </c>
      <c r="I704" s="81" t="s">
        <v>8266</v>
      </c>
      <c r="J704" s="218" t="s">
        <v>50</v>
      </c>
      <c r="K704" s="218" t="s">
        <v>34</v>
      </c>
      <c r="L704" s="11">
        <f>HYPERLINK(N704,M704)</f>
        <v>1619</v>
      </c>
      <c r="M704" s="80">
        <v>1619</v>
      </c>
      <c r="N704" s="72" t="str">
        <f>CONCATENATE("https://obr.org.uk/wp-content/uploads/2026/05/",M704,".jpg")</f>
        <v>https://obr.org.uk/wp-content/uploads/2026/05/1619.jpg</v>
      </c>
      <c r="O704" s="218"/>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row>
    <row r="705" spans="1:40" ht="12.75" customHeight="1" x14ac:dyDescent="0.2">
      <c r="A705" s="1" t="s">
        <v>8267</v>
      </c>
      <c r="B705" s="1" t="s">
        <v>8227</v>
      </c>
      <c r="C705" s="87" t="s">
        <v>8263</v>
      </c>
      <c r="D705" s="79" t="s">
        <v>3508</v>
      </c>
      <c r="E705" s="79" t="s">
        <v>720</v>
      </c>
      <c r="F705" s="79" t="s">
        <v>8264</v>
      </c>
      <c r="G705" s="218">
        <v>2025</v>
      </c>
      <c r="H705" s="81" t="s">
        <v>8268</v>
      </c>
      <c r="I705" s="81" t="s">
        <v>8269</v>
      </c>
      <c r="J705" s="218" t="s">
        <v>50</v>
      </c>
      <c r="K705" s="218" t="s">
        <v>34</v>
      </c>
      <c r="L705" s="11">
        <f>HYPERLINK(N705,M705)</f>
        <v>1620</v>
      </c>
      <c r="M705" s="80">
        <v>1620</v>
      </c>
      <c r="N705" s="72" t="str">
        <f>CONCATENATE("https://obr.org.uk/wp-content/uploads/2026/05/",M705,".jpg")</f>
        <v>https://obr.org.uk/wp-content/uploads/2026/05/1620.jpg</v>
      </c>
      <c r="O705" s="218"/>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row>
    <row r="706" spans="1:40" ht="12.75" customHeight="1" x14ac:dyDescent="0.2">
      <c r="A706" s="1" t="s">
        <v>8270</v>
      </c>
      <c r="B706" s="1" t="s">
        <v>8227</v>
      </c>
      <c r="C706" s="79" t="s">
        <v>8271</v>
      </c>
      <c r="D706" s="79" t="s">
        <v>3508</v>
      </c>
      <c r="E706" s="79" t="s">
        <v>720</v>
      </c>
      <c r="F706" s="79" t="s">
        <v>8272</v>
      </c>
      <c r="G706" s="218">
        <v>1987</v>
      </c>
      <c r="H706" s="81" t="s">
        <v>8273</v>
      </c>
      <c r="I706" s="81" t="s">
        <v>8274</v>
      </c>
      <c r="J706" s="218" t="s">
        <v>50</v>
      </c>
      <c r="K706" s="218" t="s">
        <v>34</v>
      </c>
      <c r="L706" s="11">
        <f>HYPERLINK(N706,M706)</f>
        <v>1621</v>
      </c>
      <c r="M706" s="80">
        <v>1621</v>
      </c>
      <c r="N706" s="72" t="str">
        <f>CONCATENATE("https://obr.org.uk/wp-content/uploads/2026/05/",M706,".jpg")</f>
        <v>https://obr.org.uk/wp-content/uploads/2026/05/1621.jpg</v>
      </c>
      <c r="O706" s="218"/>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row>
    <row r="707" spans="1:40" ht="12.75" customHeight="1" x14ac:dyDescent="0.2">
      <c r="A707" s="8" t="s">
        <v>3561</v>
      </c>
      <c r="B707" s="8" t="s">
        <v>899</v>
      </c>
      <c r="C707" s="145" t="s">
        <v>3562</v>
      </c>
      <c r="D707" s="9" t="s">
        <v>3508</v>
      </c>
      <c r="E707" s="8" t="s">
        <v>3563</v>
      </c>
      <c r="F707" s="1">
        <v>54</v>
      </c>
      <c r="G707" s="2">
        <v>1856</v>
      </c>
      <c r="H707" s="145" t="s">
        <v>3564</v>
      </c>
      <c r="I707" s="8" t="s">
        <v>323</v>
      </c>
      <c r="J707" s="8" t="s">
        <v>50</v>
      </c>
      <c r="K707" s="9" t="s">
        <v>34</v>
      </c>
      <c r="L707" s="11">
        <f>HYPERLINK(N707,M707)</f>
        <v>1513</v>
      </c>
      <c r="M707" s="2">
        <v>1513</v>
      </c>
      <c r="N707" s="72" t="str">
        <f>CONCATENATE("https://obr.org.uk/wp-content/uploads/2024/11/",M707,".jpg")</f>
        <v>https://obr.org.uk/wp-content/uploads/2024/11/1513.jpg</v>
      </c>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row>
    <row r="708" spans="1:40" ht="12.75" customHeight="1" x14ac:dyDescent="0.2">
      <c r="A708" s="8" t="s">
        <v>3565</v>
      </c>
      <c r="B708" s="8" t="s">
        <v>899</v>
      </c>
      <c r="C708" s="1" t="s">
        <v>3562</v>
      </c>
      <c r="D708" s="71" t="s">
        <v>3508</v>
      </c>
      <c r="E708" s="70" t="s">
        <v>3563</v>
      </c>
      <c r="F708" s="70">
        <v>54</v>
      </c>
      <c r="G708" s="70">
        <v>1856</v>
      </c>
      <c r="H708" s="145" t="s">
        <v>3564</v>
      </c>
      <c r="I708" s="70" t="s">
        <v>3566</v>
      </c>
      <c r="J708" s="70" t="s">
        <v>50</v>
      </c>
      <c r="K708" s="71" t="s">
        <v>897</v>
      </c>
      <c r="L708" s="11">
        <f>HYPERLINK(N708,M708)</f>
        <v>1561</v>
      </c>
      <c r="M708" s="2">
        <v>1561</v>
      </c>
      <c r="N708" s="72" t="str">
        <f>CONCATENATE("https://obr.org.uk/wp-content/uploads/2024/11/",M708,".jpg")</f>
        <v>https://obr.org.uk/wp-content/uploads/2024/11/1561.jpg</v>
      </c>
      <c r="O708" s="71"/>
      <c r="P708" s="8"/>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row>
    <row r="709" spans="1:40" ht="12.75" customHeight="1" x14ac:dyDescent="0.2">
      <c r="A709" s="1" t="s">
        <v>8275</v>
      </c>
      <c r="B709" s="1" t="s">
        <v>8227</v>
      </c>
      <c r="C709" s="47" t="s">
        <v>8276</v>
      </c>
      <c r="D709" s="79" t="s">
        <v>3508</v>
      </c>
      <c r="E709" s="79" t="s">
        <v>8277</v>
      </c>
      <c r="F709" s="79">
        <v>2</v>
      </c>
      <c r="G709" s="218">
        <v>1993</v>
      </c>
      <c r="H709" s="81" t="s">
        <v>8278</v>
      </c>
      <c r="I709" s="81" t="s">
        <v>3525</v>
      </c>
      <c r="J709" s="218" t="s">
        <v>50</v>
      </c>
      <c r="K709" s="218" t="s">
        <v>34</v>
      </c>
      <c r="L709" s="11">
        <f>HYPERLINK(N709,M709)</f>
        <v>1622</v>
      </c>
      <c r="M709" s="80">
        <v>1622</v>
      </c>
      <c r="N709" s="72" t="str">
        <f>CONCATENATE("https://obr.org.uk/wp-content/uploads/2026/05/",M709,".jpg")</f>
        <v>https://obr.org.uk/wp-content/uploads/2026/05/1622.jpg</v>
      </c>
      <c r="O709" s="218"/>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row>
    <row r="710" spans="1:40" ht="12.75" customHeight="1" x14ac:dyDescent="0.2">
      <c r="A710" s="1" t="s">
        <v>8279</v>
      </c>
      <c r="B710" s="1" t="s">
        <v>8227</v>
      </c>
      <c r="C710" s="87" t="s">
        <v>8280</v>
      </c>
      <c r="D710" s="79" t="s">
        <v>3508</v>
      </c>
      <c r="E710" s="79" t="s">
        <v>8277</v>
      </c>
      <c r="F710" s="79">
        <v>3</v>
      </c>
      <c r="G710" s="218">
        <v>1993</v>
      </c>
      <c r="H710" s="81" t="s">
        <v>8281</v>
      </c>
      <c r="I710" s="81" t="s">
        <v>3525</v>
      </c>
      <c r="J710" s="218" t="s">
        <v>50</v>
      </c>
      <c r="K710" s="218" t="s">
        <v>34</v>
      </c>
      <c r="L710" s="11">
        <f>HYPERLINK(N710,M710)</f>
        <v>1623</v>
      </c>
      <c r="M710" s="80">
        <v>1623</v>
      </c>
      <c r="N710" s="72" t="str">
        <f>CONCATENATE("https://obr.org.uk/wp-content/uploads/2026/05/",M710,".jpg")</f>
        <v>https://obr.org.uk/wp-content/uploads/2026/05/1623.jpg</v>
      </c>
      <c r="O710" s="218"/>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row>
    <row r="711" spans="1:40" ht="12.75" customHeight="1" x14ac:dyDescent="0.2">
      <c r="A711" s="1" t="s">
        <v>8282</v>
      </c>
      <c r="B711" s="1" t="s">
        <v>8227</v>
      </c>
      <c r="C711" s="47" t="s">
        <v>8283</v>
      </c>
      <c r="D711" s="79" t="s">
        <v>3508</v>
      </c>
      <c r="E711" s="79" t="s">
        <v>8277</v>
      </c>
      <c r="F711" s="79">
        <v>4</v>
      </c>
      <c r="G711" s="218">
        <v>1993</v>
      </c>
      <c r="H711" s="81" t="s">
        <v>8284</v>
      </c>
      <c r="I711" s="81" t="s">
        <v>3525</v>
      </c>
      <c r="J711" s="218" t="s">
        <v>50</v>
      </c>
      <c r="K711" s="218" t="s">
        <v>34</v>
      </c>
      <c r="L711" s="11">
        <f>HYPERLINK(N711,M711)</f>
        <v>1624</v>
      </c>
      <c r="M711" s="80">
        <v>1624</v>
      </c>
      <c r="N711" s="72" t="str">
        <f>CONCATENATE("https://obr.org.uk/wp-content/uploads/2026/05/",M711,".jpg")</f>
        <v>https://obr.org.uk/wp-content/uploads/2026/05/1624.jpg</v>
      </c>
      <c r="O711" s="218"/>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row>
    <row r="712" spans="1:40" ht="12.75" customHeight="1" x14ac:dyDescent="0.2">
      <c r="A712" s="1" t="s">
        <v>8285</v>
      </c>
      <c r="B712" s="1" t="s">
        <v>8227</v>
      </c>
      <c r="C712" s="87" t="s">
        <v>8286</v>
      </c>
      <c r="D712" s="79" t="s">
        <v>3508</v>
      </c>
      <c r="E712" s="79" t="s">
        <v>245</v>
      </c>
      <c r="F712" s="79" t="s">
        <v>8287</v>
      </c>
      <c r="G712" s="218">
        <v>1965</v>
      </c>
      <c r="H712" s="81" t="s">
        <v>8288</v>
      </c>
      <c r="I712" s="81" t="s">
        <v>8289</v>
      </c>
      <c r="J712" s="218" t="s">
        <v>523</v>
      </c>
      <c r="K712" s="218" t="s">
        <v>34</v>
      </c>
      <c r="L712" s="11">
        <f>HYPERLINK(N712,M712)</f>
        <v>1625</v>
      </c>
      <c r="M712" s="80">
        <v>1625</v>
      </c>
      <c r="N712" s="72" t="str">
        <f>CONCATENATE("https://obr.org.uk/wp-content/uploads/2026/05/",M712,".jpg")</f>
        <v>https://obr.org.uk/wp-content/uploads/2026/05/1625.jpg</v>
      </c>
      <c r="O712" s="218"/>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row>
    <row r="713" spans="1:40" ht="12.75" customHeight="1" x14ac:dyDescent="0.2">
      <c r="A713" s="1" t="s">
        <v>8290</v>
      </c>
      <c r="B713" s="1" t="s">
        <v>8227</v>
      </c>
      <c r="C713" s="87" t="s">
        <v>8291</v>
      </c>
      <c r="D713" s="79" t="s">
        <v>3508</v>
      </c>
      <c r="E713" s="79" t="s">
        <v>245</v>
      </c>
      <c r="F713" s="79" t="s">
        <v>8287</v>
      </c>
      <c r="G713" s="218">
        <v>1977</v>
      </c>
      <c r="H713" s="81" t="s">
        <v>8292</v>
      </c>
      <c r="I713" s="81" t="s">
        <v>8293</v>
      </c>
      <c r="J713" s="218" t="s">
        <v>50</v>
      </c>
      <c r="K713" s="218" t="s">
        <v>34</v>
      </c>
      <c r="L713" s="11">
        <f>HYPERLINK(N713,M713)</f>
        <v>1626</v>
      </c>
      <c r="M713" s="80">
        <v>1626</v>
      </c>
      <c r="N713" s="72" t="str">
        <f>CONCATENATE("https://obr.org.uk/wp-content/uploads/2026/05/",M713,".jpg")</f>
        <v>https://obr.org.uk/wp-content/uploads/2026/05/1626.jpg</v>
      </c>
      <c r="O713" s="218"/>
      <c r="R713" s="14"/>
      <c r="S713" s="22"/>
      <c r="T713" s="19"/>
      <c r="U713" s="19"/>
      <c r="V713" s="19"/>
      <c r="W713" s="14"/>
      <c r="X713" s="14"/>
      <c r="Y713" s="14"/>
      <c r="Z713" s="14"/>
      <c r="AA713" s="14"/>
      <c r="AB713" s="14"/>
      <c r="AC713" s="14"/>
      <c r="AD713" s="14"/>
      <c r="AE713" s="14"/>
      <c r="AF713" s="14"/>
      <c r="AG713" s="14"/>
      <c r="AH713" s="14"/>
      <c r="AI713" s="14"/>
      <c r="AJ713" s="14"/>
      <c r="AK713" s="14"/>
      <c r="AL713" s="14"/>
      <c r="AM713" s="14"/>
      <c r="AN713" s="14"/>
    </row>
    <row r="714" spans="1:40" ht="12.75" customHeight="1" x14ac:dyDescent="0.2">
      <c r="A714" s="1" t="s">
        <v>8294</v>
      </c>
      <c r="B714" s="1" t="s">
        <v>8227</v>
      </c>
      <c r="C714" s="87" t="s">
        <v>8295</v>
      </c>
      <c r="D714" s="79" t="s">
        <v>3508</v>
      </c>
      <c r="E714" s="79" t="s">
        <v>245</v>
      </c>
      <c r="F714" s="79" t="s">
        <v>8287</v>
      </c>
      <c r="G714" s="218">
        <v>1978</v>
      </c>
      <c r="H714" s="81" t="s">
        <v>8296</v>
      </c>
      <c r="I714" s="81" t="s">
        <v>8297</v>
      </c>
      <c r="J714" s="218" t="s">
        <v>50</v>
      </c>
      <c r="K714" s="218" t="s">
        <v>34</v>
      </c>
      <c r="L714" s="11">
        <f>HYPERLINK(N714,M714)</f>
        <v>1627</v>
      </c>
      <c r="M714" s="80">
        <v>1627</v>
      </c>
      <c r="N714" s="72" t="str">
        <f>CONCATENATE("https://obr.org.uk/wp-content/uploads/2026/05/",M714,".jpg")</f>
        <v>https://obr.org.uk/wp-content/uploads/2026/05/1627.jpg</v>
      </c>
      <c r="O714" s="218"/>
      <c r="R714" s="14"/>
      <c r="S714" s="15"/>
      <c r="T714" s="15"/>
      <c r="U714" s="15"/>
      <c r="V714" s="15"/>
      <c r="W714" s="14"/>
      <c r="X714" s="14"/>
      <c r="Y714" s="14"/>
      <c r="Z714" s="14"/>
      <c r="AA714" s="14"/>
      <c r="AB714" s="14"/>
      <c r="AC714" s="14"/>
      <c r="AD714" s="14"/>
      <c r="AE714" s="14"/>
      <c r="AF714" s="14"/>
      <c r="AG714" s="14"/>
      <c r="AH714" s="14"/>
      <c r="AI714" s="14"/>
      <c r="AJ714" s="14"/>
      <c r="AK714" s="14"/>
      <c r="AL714" s="14"/>
      <c r="AM714" s="14"/>
      <c r="AN714" s="14"/>
    </row>
    <row r="715" spans="1:40" ht="12.75" customHeight="1" x14ac:dyDescent="0.2">
      <c r="A715" s="1" t="s">
        <v>8298</v>
      </c>
      <c r="B715" s="1" t="s">
        <v>8227</v>
      </c>
      <c r="C715" s="87" t="s">
        <v>8299</v>
      </c>
      <c r="D715" s="79" t="s">
        <v>3508</v>
      </c>
      <c r="E715" s="79" t="s">
        <v>245</v>
      </c>
      <c r="F715" s="79">
        <v>73</v>
      </c>
      <c r="G715" s="218">
        <v>1733</v>
      </c>
      <c r="H715" s="81" t="s">
        <v>8300</v>
      </c>
      <c r="I715" s="81" t="s">
        <v>8301</v>
      </c>
      <c r="J715" s="218" t="s">
        <v>50</v>
      </c>
      <c r="K715" s="218" t="s">
        <v>34</v>
      </c>
      <c r="L715" s="11">
        <f>HYPERLINK(N715,M715)</f>
        <v>1628</v>
      </c>
      <c r="M715" s="80">
        <v>1628</v>
      </c>
      <c r="N715" s="72" t="str">
        <f>CONCATENATE("https://obr.org.uk/wp-content/uploads/2026/05/",M715,".jpg")</f>
        <v>https://obr.org.uk/wp-content/uploads/2026/05/1628.jpg</v>
      </c>
      <c r="O715" s="218"/>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row>
    <row r="716" spans="1:40" ht="12.75" customHeight="1" x14ac:dyDescent="0.2">
      <c r="A716" s="1" t="s">
        <v>8302</v>
      </c>
      <c r="B716" s="1" t="s">
        <v>8227</v>
      </c>
      <c r="C716" s="87" t="s">
        <v>8303</v>
      </c>
      <c r="D716" s="79" t="s">
        <v>3508</v>
      </c>
      <c r="E716" s="79" t="s">
        <v>245</v>
      </c>
      <c r="F716" s="79">
        <v>113</v>
      </c>
      <c r="G716" s="218">
        <v>1848</v>
      </c>
      <c r="H716" s="81" t="s">
        <v>8304</v>
      </c>
      <c r="I716" s="81" t="s">
        <v>8305</v>
      </c>
      <c r="J716" s="218" t="s">
        <v>50</v>
      </c>
      <c r="K716" s="218" t="s">
        <v>34</v>
      </c>
      <c r="L716" s="11">
        <f>HYPERLINK(N716,M716)</f>
        <v>1629</v>
      </c>
      <c r="M716" s="80">
        <v>1629</v>
      </c>
      <c r="N716" s="72" t="str">
        <f>CONCATENATE("https://obr.org.uk/wp-content/uploads/2026/05/",M716,".jpg")</f>
        <v>https://obr.org.uk/wp-content/uploads/2026/05/1629.jpg</v>
      </c>
      <c r="O716" s="218"/>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row>
    <row r="717" spans="1:40" ht="12.75" customHeight="1" x14ac:dyDescent="0.2">
      <c r="A717" s="1" t="s">
        <v>8306</v>
      </c>
      <c r="B717" s="1" t="s">
        <v>8227</v>
      </c>
      <c r="C717" s="87" t="s">
        <v>8307</v>
      </c>
      <c r="D717" s="79" t="s">
        <v>3508</v>
      </c>
      <c r="E717" s="79" t="s">
        <v>8308</v>
      </c>
      <c r="F717" s="220" t="s">
        <v>3518</v>
      </c>
      <c r="G717" s="218" t="s">
        <v>8309</v>
      </c>
      <c r="H717" s="81" t="s">
        <v>8310</v>
      </c>
      <c r="I717" s="81" t="s">
        <v>8311</v>
      </c>
      <c r="J717" s="218" t="s">
        <v>50</v>
      </c>
      <c r="K717" s="218" t="s">
        <v>34</v>
      </c>
      <c r="L717" s="11">
        <f>HYPERLINK(N717,M717)</f>
        <v>1630</v>
      </c>
      <c r="M717" s="80">
        <v>1630</v>
      </c>
      <c r="N717" s="72" t="str">
        <f>CONCATENATE("https://obr.org.uk/wp-content/uploads/2026/05/",M717,".jpg")</f>
        <v>https://obr.org.uk/wp-content/uploads/2026/05/1630.jpg</v>
      </c>
      <c r="O717" s="1"/>
      <c r="Q717" s="79" t="s">
        <v>8312</v>
      </c>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row>
    <row r="718" spans="1:40" ht="12.75" customHeight="1" x14ac:dyDescent="0.2">
      <c r="A718" s="1" t="s">
        <v>8313</v>
      </c>
      <c r="B718" s="1" t="s">
        <v>8227</v>
      </c>
      <c r="C718" s="87" t="s">
        <v>8314</v>
      </c>
      <c r="D718" s="79" t="s">
        <v>3508</v>
      </c>
      <c r="E718" s="79" t="s">
        <v>8308</v>
      </c>
      <c r="F718" s="220" t="s">
        <v>8315</v>
      </c>
      <c r="G718" s="218" t="s">
        <v>8316</v>
      </c>
      <c r="H718" s="81" t="s">
        <v>8317</v>
      </c>
      <c r="I718" s="81" t="s">
        <v>8311</v>
      </c>
      <c r="J718" s="218" t="s">
        <v>50</v>
      </c>
      <c r="K718" s="218" t="s">
        <v>34</v>
      </c>
      <c r="L718" s="11">
        <f>HYPERLINK(N718,M718)</f>
        <v>1631</v>
      </c>
      <c r="M718" s="80">
        <v>1631</v>
      </c>
      <c r="N718" s="72" t="str">
        <f>CONCATENATE("https://obr.org.uk/wp-content/uploads/2026/05/",M718,".jpg")</f>
        <v>https://obr.org.uk/wp-content/uploads/2026/05/1631.jpg</v>
      </c>
      <c r="O718" s="1"/>
      <c r="Q718" s="79" t="s">
        <v>8318</v>
      </c>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row>
    <row r="719" spans="1:40" ht="12.75" customHeight="1" x14ac:dyDescent="0.2">
      <c r="A719" s="1" t="s">
        <v>8319</v>
      </c>
      <c r="B719" s="1" t="s">
        <v>8227</v>
      </c>
      <c r="C719" s="87" t="s">
        <v>8320</v>
      </c>
      <c r="D719" s="79" t="s">
        <v>3508</v>
      </c>
      <c r="E719" s="79" t="s">
        <v>8308</v>
      </c>
      <c r="F719" s="79">
        <v>39</v>
      </c>
      <c r="G719" s="218">
        <v>1833</v>
      </c>
      <c r="H719" s="81" t="s">
        <v>8321</v>
      </c>
      <c r="I719" s="81" t="s">
        <v>8322</v>
      </c>
      <c r="J719" s="218" t="s">
        <v>50</v>
      </c>
      <c r="K719" s="218" t="s">
        <v>132</v>
      </c>
      <c r="L719" s="11">
        <f>HYPERLINK(N719,M719)</f>
        <v>1632</v>
      </c>
      <c r="M719" s="80">
        <v>1632</v>
      </c>
      <c r="N719" s="72" t="str">
        <f>CONCATENATE("https://obr.org.uk/wp-content/uploads/2026/05/",M719,".jpg")</f>
        <v>https://obr.org.uk/wp-content/uploads/2026/05/1632.jpg</v>
      </c>
      <c r="O719" s="1"/>
      <c r="Q719" s="79" t="s">
        <v>8323</v>
      </c>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row>
    <row r="720" spans="1:40" ht="12.75" customHeight="1" x14ac:dyDescent="0.2">
      <c r="A720" s="1" t="s">
        <v>8324</v>
      </c>
      <c r="B720" s="1" t="s">
        <v>8227</v>
      </c>
      <c r="C720" s="87" t="s">
        <v>8325</v>
      </c>
      <c r="D720" s="79" t="s">
        <v>3508</v>
      </c>
      <c r="E720" s="79" t="s">
        <v>8308</v>
      </c>
      <c r="F720" s="79" t="s">
        <v>8326</v>
      </c>
      <c r="G720" s="218">
        <v>1858</v>
      </c>
      <c r="H720" s="81" t="s">
        <v>8327</v>
      </c>
      <c r="I720" s="81" t="s">
        <v>8311</v>
      </c>
      <c r="J720" s="218" t="s">
        <v>50</v>
      </c>
      <c r="K720" s="218" t="s">
        <v>34</v>
      </c>
      <c r="L720" s="11">
        <f>HYPERLINK(N720,M720)</f>
        <v>1633</v>
      </c>
      <c r="M720" s="80">
        <v>1633</v>
      </c>
      <c r="N720" s="72" t="str">
        <f>CONCATENATE("https://obr.org.uk/wp-content/uploads/2026/05/",M720,".jpg")</f>
        <v>https://obr.org.uk/wp-content/uploads/2026/05/1633.jpg</v>
      </c>
      <c r="O720" s="1"/>
      <c r="Q720" s="79"/>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row>
    <row r="721" spans="1:40" ht="12.75" customHeight="1" x14ac:dyDescent="0.2">
      <c r="A721" s="8" t="s">
        <v>3553</v>
      </c>
      <c r="B721" s="55" t="s">
        <v>899</v>
      </c>
      <c r="C721" s="123" t="s">
        <v>3554</v>
      </c>
      <c r="D721" s="85" t="s">
        <v>3508</v>
      </c>
      <c r="E721" s="124" t="s">
        <v>3452</v>
      </c>
      <c r="F721" s="91" t="s">
        <v>3555</v>
      </c>
      <c r="G721" s="83">
        <v>1951</v>
      </c>
      <c r="H721" s="64" t="s">
        <v>3556</v>
      </c>
      <c r="I721" s="124" t="s">
        <v>902</v>
      </c>
      <c r="J721" s="124" t="s">
        <v>50</v>
      </c>
      <c r="K721" s="65" t="s">
        <v>34</v>
      </c>
      <c r="L721" s="11">
        <f>HYPERLINK(N721,M721)</f>
        <v>1306</v>
      </c>
      <c r="M721" s="2">
        <v>1306</v>
      </c>
      <c r="N721" s="72" t="str">
        <f>CONCATENATE("https://obr.org.uk/wp-content/uploads/2023/01/",M721,".jpg")</f>
        <v>https://obr.org.uk/wp-content/uploads/2023/01/1306.jpg</v>
      </c>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row>
    <row r="722" spans="1:40" ht="12.75" customHeight="1" x14ac:dyDescent="0.2">
      <c r="A722" s="1" t="s">
        <v>8328</v>
      </c>
      <c r="B722" s="1" t="s">
        <v>8227</v>
      </c>
      <c r="C722" s="87" t="s">
        <v>8329</v>
      </c>
      <c r="D722" s="79" t="s">
        <v>3508</v>
      </c>
      <c r="E722" s="79" t="s">
        <v>3452</v>
      </c>
      <c r="F722" s="79">
        <v>57</v>
      </c>
      <c r="G722" s="218">
        <v>1892</v>
      </c>
      <c r="H722" s="81" t="s">
        <v>8330</v>
      </c>
      <c r="I722" s="81" t="s">
        <v>8331</v>
      </c>
      <c r="J722" s="218" t="s">
        <v>50</v>
      </c>
      <c r="K722" s="218" t="s">
        <v>34</v>
      </c>
      <c r="L722" s="11">
        <f>HYPERLINK(N722,M722)</f>
        <v>1634</v>
      </c>
      <c r="M722" s="80">
        <v>1634</v>
      </c>
      <c r="N722" s="72" t="str">
        <f>CONCATENATE("https://obr.org.uk/wp-content/uploads/2026/05/",M722,".jpg")</f>
        <v>https://obr.org.uk/wp-content/uploads/2026/05/1634.jpg</v>
      </c>
      <c r="O722" s="1"/>
      <c r="Q722" s="218"/>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row>
    <row r="723" spans="1:40" ht="12.75" customHeight="1" x14ac:dyDescent="0.2">
      <c r="A723" s="25" t="s">
        <v>3506</v>
      </c>
      <c r="B723" s="29" t="s">
        <v>696</v>
      </c>
      <c r="C723" s="41" t="s">
        <v>3507</v>
      </c>
      <c r="D723" s="42" t="s">
        <v>3508</v>
      </c>
      <c r="E723" s="41" t="s">
        <v>3509</v>
      </c>
      <c r="F723" s="41" t="s">
        <v>3447</v>
      </c>
      <c r="G723" s="2">
        <v>1870</v>
      </c>
      <c r="H723" s="43" t="s">
        <v>3510</v>
      </c>
      <c r="I723" s="41" t="s">
        <v>902</v>
      </c>
      <c r="J723" s="42" t="s">
        <v>50</v>
      </c>
      <c r="K723" s="42" t="s">
        <v>34</v>
      </c>
      <c r="L723" s="11">
        <f>HYPERLINK(N723,M723)</f>
        <v>1018</v>
      </c>
      <c r="M723" s="2">
        <v>1018</v>
      </c>
      <c r="N723" s="72" t="str">
        <f>CONCATENATE("https://obr.org.uk/wp-content/uploads/2022/04/",M723,".jpg")</f>
        <v>https://obr.org.uk/wp-content/uploads/2022/04/1018.jpg</v>
      </c>
      <c r="O723" s="42"/>
      <c r="P723" s="8"/>
      <c r="Q723" s="4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row>
    <row r="724" spans="1:40" ht="12.75" customHeight="1" x14ac:dyDescent="0.2">
      <c r="A724" s="1" t="s">
        <v>8332</v>
      </c>
      <c r="B724" s="1" t="s">
        <v>8227</v>
      </c>
      <c r="C724" s="87" t="s">
        <v>8333</v>
      </c>
      <c r="D724" s="79" t="s">
        <v>3508</v>
      </c>
      <c r="E724" s="79" t="s">
        <v>8334</v>
      </c>
      <c r="F724" s="79">
        <v>6</v>
      </c>
      <c r="G724" s="218">
        <v>1898</v>
      </c>
      <c r="H724" s="81" t="s">
        <v>8335</v>
      </c>
      <c r="I724" s="81" t="s">
        <v>902</v>
      </c>
      <c r="J724" s="218" t="s">
        <v>723</v>
      </c>
      <c r="K724" s="218" t="s">
        <v>34</v>
      </c>
      <c r="L724" s="11">
        <f>HYPERLINK(N724,M724)</f>
        <v>1635</v>
      </c>
      <c r="M724" s="80">
        <v>1635</v>
      </c>
      <c r="N724" s="72" t="str">
        <f>CONCATENATE("https://obr.org.uk/wp-content/uploads/2026/05/",M724,".jpg")</f>
        <v>https://obr.org.uk/wp-content/uploads/2026/05/1635.jpg</v>
      </c>
      <c r="O724" s="1"/>
      <c r="Q724" s="218"/>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row>
    <row r="725" spans="1:40" ht="12.75" customHeight="1" x14ac:dyDescent="0.2">
      <c r="A725" s="7" t="s">
        <v>3574</v>
      </c>
      <c r="B725" s="23" t="s">
        <v>696</v>
      </c>
      <c r="C725" s="48" t="s">
        <v>3575</v>
      </c>
      <c r="D725" s="49" t="s">
        <v>3569</v>
      </c>
      <c r="E725" s="48" t="s">
        <v>932</v>
      </c>
      <c r="F725" s="47" t="s">
        <v>3576</v>
      </c>
      <c r="G725" s="9" t="s">
        <v>3577</v>
      </c>
      <c r="H725" s="10" t="s">
        <v>3577</v>
      </c>
      <c r="I725" s="48" t="s">
        <v>3578</v>
      </c>
      <c r="J725" s="49" t="s">
        <v>50</v>
      </c>
      <c r="K725" s="49" t="s">
        <v>897</v>
      </c>
      <c r="L725" s="11">
        <f>HYPERLINK(N725,M725)</f>
        <v>627</v>
      </c>
      <c r="M725" s="2">
        <v>627</v>
      </c>
      <c r="N725" s="72" t="str">
        <f>CONCATENATE("https://obr.org.uk/wp-content/uploads/2022/04/",M725,".jpg")</f>
        <v>https://obr.org.uk/wp-content/uploads/2022/04/627.jpg</v>
      </c>
      <c r="O725" s="9"/>
      <c r="P725" s="9"/>
      <c r="Q725" s="10"/>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row>
    <row r="726" spans="1:40" ht="12.75" customHeight="1" x14ac:dyDescent="0.2">
      <c r="A726" s="7" t="s">
        <v>3567</v>
      </c>
      <c r="B726" s="23" t="s">
        <v>696</v>
      </c>
      <c r="C726" s="48" t="s">
        <v>3568</v>
      </c>
      <c r="D726" s="49" t="s">
        <v>3569</v>
      </c>
      <c r="E726" s="48" t="s">
        <v>3570</v>
      </c>
      <c r="F726" s="25" t="s">
        <v>3571</v>
      </c>
      <c r="G726" s="9">
        <v>1861</v>
      </c>
      <c r="H726" s="10" t="s">
        <v>3572</v>
      </c>
      <c r="I726" s="8" t="s">
        <v>3573</v>
      </c>
      <c r="J726" s="9" t="s">
        <v>50</v>
      </c>
      <c r="K726" s="9" t="s">
        <v>34</v>
      </c>
      <c r="L726" s="11">
        <f>HYPERLINK(N726,M726)</f>
        <v>626</v>
      </c>
      <c r="M726" s="2">
        <v>626</v>
      </c>
      <c r="N726" s="72" t="str">
        <f>CONCATENATE("https://obr.org.uk/wp-content/uploads/2022/04/",M726,".jpg")</f>
        <v>https://obr.org.uk/wp-content/uploads/2022/04/626.jpg</v>
      </c>
      <c r="O726" s="9"/>
      <c r="P726" s="9"/>
      <c r="Q726" s="10"/>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row>
    <row r="727" spans="1:40" ht="12.75" customHeight="1" x14ac:dyDescent="0.2">
      <c r="A727" s="7" t="s">
        <v>3579</v>
      </c>
      <c r="B727" s="23" t="s">
        <v>696</v>
      </c>
      <c r="C727" s="10" t="s">
        <v>3580</v>
      </c>
      <c r="D727" s="49" t="s">
        <v>3569</v>
      </c>
      <c r="E727" s="48" t="s">
        <v>3570</v>
      </c>
      <c r="F727" s="47">
        <v>2</v>
      </c>
      <c r="G727" s="9" t="s">
        <v>3581</v>
      </c>
      <c r="H727" s="10" t="s">
        <v>3582</v>
      </c>
      <c r="I727" s="8" t="s">
        <v>3583</v>
      </c>
      <c r="J727" s="9" t="s">
        <v>50</v>
      </c>
      <c r="K727" s="9" t="s">
        <v>34</v>
      </c>
      <c r="L727" s="11">
        <f>HYPERLINK(N727,M727)</f>
        <v>628</v>
      </c>
      <c r="M727" s="2">
        <v>628</v>
      </c>
      <c r="N727" s="72" t="str">
        <f>CONCATENATE("https://obr.org.uk/wp-content/uploads/2022/04/",M727,".jpg")</f>
        <v>https://obr.org.uk/wp-content/uploads/2022/04/628.jpg</v>
      </c>
      <c r="O727" s="9"/>
      <c r="P727" s="9"/>
      <c r="Q727" s="10"/>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row>
    <row r="728" spans="1:40" ht="12.75" customHeight="1" x14ac:dyDescent="0.2">
      <c r="A728" s="8" t="s">
        <v>3584</v>
      </c>
      <c r="B728" s="1" t="s">
        <v>691</v>
      </c>
      <c r="C728" s="23" t="s">
        <v>3585</v>
      </c>
      <c r="D728" s="2" t="s">
        <v>3569</v>
      </c>
      <c r="E728" s="1" t="s">
        <v>3586</v>
      </c>
      <c r="F728" s="40" t="s">
        <v>3587</v>
      </c>
      <c r="G728" s="2">
        <v>1832</v>
      </c>
      <c r="H728" s="40">
        <v>1832</v>
      </c>
      <c r="I728" s="1" t="s">
        <v>3588</v>
      </c>
      <c r="J728" s="1" t="s">
        <v>2842</v>
      </c>
      <c r="L728" s="11"/>
      <c r="P728" s="13" t="s">
        <v>3589</v>
      </c>
      <c r="Q728" s="1" t="s">
        <v>1259</v>
      </c>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row>
    <row r="729" spans="1:40" ht="12.75" customHeight="1" x14ac:dyDescent="0.2">
      <c r="A729" s="25" t="s">
        <v>3590</v>
      </c>
      <c r="B729" s="8" t="s">
        <v>696</v>
      </c>
      <c r="C729" s="41" t="s">
        <v>3591</v>
      </c>
      <c r="D729" s="42" t="s">
        <v>3592</v>
      </c>
      <c r="E729" s="41" t="s">
        <v>3593</v>
      </c>
      <c r="F729" s="41" t="s">
        <v>3594</v>
      </c>
      <c r="G729" s="2">
        <v>2010</v>
      </c>
      <c r="H729" s="43" t="s">
        <v>3595</v>
      </c>
      <c r="I729" s="41" t="s">
        <v>3596</v>
      </c>
      <c r="J729" s="42" t="s">
        <v>50</v>
      </c>
      <c r="K729" s="42" t="s">
        <v>34</v>
      </c>
      <c r="L729" s="11">
        <f>HYPERLINK(N729,M729)</f>
        <v>933</v>
      </c>
      <c r="M729" s="2">
        <v>933</v>
      </c>
      <c r="N729" s="72" t="str">
        <f>CONCATENATE("https://obr.org.uk/wp-content/uploads/2022/04/",M729,".jpg")</f>
        <v>https://obr.org.uk/wp-content/uploads/2022/04/933.jpg</v>
      </c>
      <c r="P729" s="78"/>
      <c r="Q729" s="45" t="s">
        <v>3597</v>
      </c>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row>
    <row r="730" spans="1:40" ht="12.75" customHeight="1" x14ac:dyDescent="0.2">
      <c r="A730" s="25" t="s">
        <v>3598</v>
      </c>
      <c r="B730" s="8" t="s">
        <v>696</v>
      </c>
      <c r="C730" s="41" t="s">
        <v>3599</v>
      </c>
      <c r="D730" s="42" t="s">
        <v>3592</v>
      </c>
      <c r="E730" s="41" t="s">
        <v>3593</v>
      </c>
      <c r="F730" s="41" t="s">
        <v>3600</v>
      </c>
      <c r="G730" s="42" t="s">
        <v>3601</v>
      </c>
      <c r="H730" s="43" t="s">
        <v>3601</v>
      </c>
      <c r="I730" s="41" t="s">
        <v>3602</v>
      </c>
      <c r="J730" s="42" t="s">
        <v>50</v>
      </c>
      <c r="K730" s="42" t="s">
        <v>34</v>
      </c>
      <c r="L730" s="11">
        <f>HYPERLINK(N730,M730)</f>
        <v>934</v>
      </c>
      <c r="M730" s="2">
        <v>934</v>
      </c>
      <c r="N730" s="72" t="str">
        <f>CONCATENATE("https://obr.org.uk/wp-content/uploads/2022/04/",M730,".jpg")</f>
        <v>https://obr.org.uk/wp-content/uploads/2022/04/934.jpg</v>
      </c>
      <c r="P730" s="78"/>
      <c r="Q730" s="4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row>
    <row r="731" spans="1:40" ht="12.75" customHeight="1" x14ac:dyDescent="0.2">
      <c r="A731" s="25" t="s">
        <v>3603</v>
      </c>
      <c r="B731" s="8" t="s">
        <v>696</v>
      </c>
      <c r="C731" s="41" t="s">
        <v>3604</v>
      </c>
      <c r="D731" s="42" t="s">
        <v>3592</v>
      </c>
      <c r="E731" s="41" t="s">
        <v>3593</v>
      </c>
      <c r="F731" s="41" t="s">
        <v>3605</v>
      </c>
      <c r="G731" s="2">
        <v>1885</v>
      </c>
      <c r="H731" s="43" t="s">
        <v>3606</v>
      </c>
      <c r="I731" s="41" t="s">
        <v>2318</v>
      </c>
      <c r="J731" s="42" t="s">
        <v>50</v>
      </c>
      <c r="K731" s="42" t="s">
        <v>34</v>
      </c>
      <c r="L731" s="11">
        <f>HYPERLINK(N731,M731)</f>
        <v>935</v>
      </c>
      <c r="M731" s="2">
        <v>935</v>
      </c>
      <c r="N731" s="72" t="str">
        <f>CONCATENATE("https://obr.org.uk/wp-content/uploads/2022/04/",M731,".jpg")</f>
        <v>https://obr.org.uk/wp-content/uploads/2022/04/935.jpg</v>
      </c>
      <c r="P731" s="78"/>
      <c r="Q731" s="44"/>
      <c r="R731" s="14"/>
      <c r="S731" s="15"/>
      <c r="T731" s="15"/>
      <c r="U731" s="15"/>
      <c r="V731" s="15"/>
      <c r="W731" s="14"/>
      <c r="X731" s="14"/>
      <c r="Y731" s="14"/>
      <c r="Z731" s="14"/>
      <c r="AA731" s="14"/>
      <c r="AB731" s="14"/>
      <c r="AC731" s="14"/>
      <c r="AD731" s="14"/>
      <c r="AE731" s="14"/>
      <c r="AF731" s="14"/>
      <c r="AG731" s="14"/>
      <c r="AH731" s="14"/>
      <c r="AI731" s="14"/>
      <c r="AJ731" s="14"/>
      <c r="AK731" s="14"/>
      <c r="AL731" s="14"/>
      <c r="AM731" s="14"/>
      <c r="AN731" s="14"/>
    </row>
    <row r="732" spans="1:40" ht="12.75" customHeight="1" x14ac:dyDescent="0.2">
      <c r="A732" s="25" t="s">
        <v>3607</v>
      </c>
      <c r="B732" s="8" t="s">
        <v>696</v>
      </c>
      <c r="C732" s="41" t="s">
        <v>3608</v>
      </c>
      <c r="D732" s="42" t="s">
        <v>3592</v>
      </c>
      <c r="E732" s="41" t="s">
        <v>3593</v>
      </c>
      <c r="F732" s="41" t="s">
        <v>3609</v>
      </c>
      <c r="G732" s="2">
        <v>2006</v>
      </c>
      <c r="H732" s="43" t="s">
        <v>3610</v>
      </c>
      <c r="I732" s="41" t="s">
        <v>3611</v>
      </c>
      <c r="J732" s="42" t="s">
        <v>50</v>
      </c>
      <c r="K732" s="42" t="s">
        <v>34</v>
      </c>
      <c r="L732" s="11">
        <f>HYPERLINK(N732,M732)</f>
        <v>936</v>
      </c>
      <c r="M732" s="2">
        <v>936</v>
      </c>
      <c r="N732" s="72" t="str">
        <f>CONCATENATE("https://obr.org.uk/wp-content/uploads/2022/04/",M732,".jpg")</f>
        <v>https://obr.org.uk/wp-content/uploads/2022/04/936.jpg</v>
      </c>
      <c r="P732" s="78"/>
      <c r="Q732" s="4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row>
    <row r="733" spans="1:40" ht="12.75" customHeight="1" x14ac:dyDescent="0.2">
      <c r="A733" s="25" t="s">
        <v>3612</v>
      </c>
      <c r="B733" s="8" t="s">
        <v>696</v>
      </c>
      <c r="C733" s="41" t="s">
        <v>3613</v>
      </c>
      <c r="D733" s="42" t="s">
        <v>3592</v>
      </c>
      <c r="E733" s="41" t="s">
        <v>3614</v>
      </c>
      <c r="F733" s="41" t="s">
        <v>3615</v>
      </c>
      <c r="G733" s="2">
        <v>2005</v>
      </c>
      <c r="H733" s="43" t="s">
        <v>3616</v>
      </c>
      <c r="I733" s="43" t="s">
        <v>3617</v>
      </c>
      <c r="J733" s="42" t="s">
        <v>50</v>
      </c>
      <c r="K733" s="42" t="s">
        <v>34</v>
      </c>
      <c r="L733" s="11">
        <f>HYPERLINK(N733,M733)</f>
        <v>937</v>
      </c>
      <c r="M733" s="2">
        <v>937</v>
      </c>
      <c r="N733" s="72" t="str">
        <f>CONCATENATE("https://obr.org.uk/wp-content/uploads/2022/04/",M733,".jpg")</f>
        <v>https://obr.org.uk/wp-content/uploads/2022/04/937.jpg</v>
      </c>
      <c r="P733" s="78"/>
      <c r="Q733" s="44"/>
      <c r="R733" s="14"/>
      <c r="S733" s="15"/>
      <c r="T733" s="15"/>
      <c r="U733" s="15"/>
      <c r="V733" s="15"/>
      <c r="W733" s="14"/>
      <c r="X733" s="14"/>
      <c r="Y733" s="14"/>
      <c r="Z733" s="14"/>
      <c r="AA733" s="14"/>
      <c r="AB733" s="14"/>
      <c r="AC733" s="14"/>
      <c r="AD733" s="14"/>
      <c r="AE733" s="14"/>
      <c r="AF733" s="14"/>
      <c r="AG733" s="14"/>
      <c r="AH733" s="14"/>
      <c r="AI733" s="14"/>
      <c r="AJ733" s="14"/>
      <c r="AK733" s="14"/>
      <c r="AL733" s="14"/>
      <c r="AM733" s="14"/>
      <c r="AN733" s="14"/>
    </row>
    <row r="734" spans="1:40" ht="12.75" customHeight="1" x14ac:dyDescent="0.2">
      <c r="A734" s="25" t="s">
        <v>3618</v>
      </c>
      <c r="B734" s="8" t="s">
        <v>696</v>
      </c>
      <c r="C734" s="1" t="s">
        <v>3619</v>
      </c>
      <c r="D734" s="2" t="s">
        <v>3592</v>
      </c>
      <c r="E734" s="1" t="s">
        <v>3614</v>
      </c>
      <c r="F734" s="1" t="s">
        <v>3620</v>
      </c>
      <c r="G734" s="2">
        <v>1759</v>
      </c>
      <c r="H734" s="1" t="s">
        <v>3621</v>
      </c>
      <c r="I734" s="1" t="s">
        <v>3622</v>
      </c>
      <c r="J734" s="42" t="s">
        <v>50</v>
      </c>
      <c r="K734" s="42" t="s">
        <v>34</v>
      </c>
      <c r="L734" s="11">
        <f>HYPERLINK(N734,M734)</f>
        <v>967</v>
      </c>
      <c r="M734" s="2">
        <v>967</v>
      </c>
      <c r="N734" s="72" t="str">
        <f>CONCATENATE("https://obr.org.uk/wp-content/uploads/2022/04/",M734,".jpg")</f>
        <v>https://obr.org.uk/wp-content/uploads/2022/04/967.jpg</v>
      </c>
      <c r="O734" s="9" t="s">
        <v>3623</v>
      </c>
      <c r="P734" s="13" t="s">
        <v>3624</v>
      </c>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row>
    <row r="735" spans="1:40" ht="12.75" customHeight="1" x14ac:dyDescent="0.2">
      <c r="A735" s="25" t="s">
        <v>3625</v>
      </c>
      <c r="B735" s="29" t="s">
        <v>696</v>
      </c>
      <c r="C735" s="41" t="s">
        <v>3626</v>
      </c>
      <c r="D735" s="42" t="s">
        <v>3627</v>
      </c>
      <c r="E735" s="41" t="s">
        <v>3628</v>
      </c>
      <c r="F735" s="41" t="s">
        <v>3629</v>
      </c>
      <c r="G735" s="2">
        <v>1992</v>
      </c>
      <c r="H735" s="43" t="s">
        <v>3630</v>
      </c>
      <c r="I735" s="41" t="s">
        <v>3631</v>
      </c>
      <c r="J735" s="42" t="s">
        <v>24</v>
      </c>
      <c r="K735" s="42" t="s">
        <v>34</v>
      </c>
      <c r="L735" s="11">
        <f>HYPERLINK(N735,M735)</f>
        <v>1027</v>
      </c>
      <c r="M735" s="2">
        <v>1027</v>
      </c>
      <c r="N735" s="72" t="str">
        <f>CONCATENATE("https://obr.org.uk/wp-content/uploads/2022/04/",M735,".jpg")</f>
        <v>https://obr.org.uk/wp-content/uploads/2022/04/1027.jpg</v>
      </c>
      <c r="O735" s="42"/>
      <c r="P735" s="8"/>
      <c r="Q735" s="4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row>
    <row r="736" spans="1:40" ht="12.75" customHeight="1" x14ac:dyDescent="0.2">
      <c r="A736" s="7" t="s">
        <v>3639</v>
      </c>
      <c r="B736" s="7" t="s">
        <v>696</v>
      </c>
      <c r="C736" s="32" t="s">
        <v>3640</v>
      </c>
      <c r="D736" s="31" t="s">
        <v>3634</v>
      </c>
      <c r="E736" s="32" t="s">
        <v>3641</v>
      </c>
      <c r="F736" s="32" t="s">
        <v>3642</v>
      </c>
      <c r="G736" s="31">
        <v>1998</v>
      </c>
      <c r="H736" s="32" t="s">
        <v>3643</v>
      </c>
      <c r="I736" s="32" t="s">
        <v>3644</v>
      </c>
      <c r="J736" s="32" t="s">
        <v>50</v>
      </c>
      <c r="K736" s="31" t="s">
        <v>34</v>
      </c>
      <c r="L736" s="11">
        <f>HYPERLINK(N736,M736)</f>
        <v>280</v>
      </c>
      <c r="M736" s="2">
        <v>280</v>
      </c>
      <c r="N736" s="72" t="str">
        <f>CONCATENATE("https://obr.org.uk/wp-content/uploads/2022/04/",M736,".jpg")</f>
        <v>https://obr.org.uk/wp-content/uploads/2022/04/280.jpg</v>
      </c>
      <c r="O736" s="31"/>
      <c r="P736" s="54"/>
      <c r="Q736" s="47" t="s">
        <v>3645</v>
      </c>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row>
    <row r="737" spans="1:40" ht="12.75" customHeight="1" x14ac:dyDescent="0.2">
      <c r="A737" s="7" t="s">
        <v>3632</v>
      </c>
      <c r="B737" s="7" t="s">
        <v>696</v>
      </c>
      <c r="C737" s="53" t="s">
        <v>3633</v>
      </c>
      <c r="D737" s="31" t="s">
        <v>3634</v>
      </c>
      <c r="E737" s="32" t="s">
        <v>3635</v>
      </c>
      <c r="F737" s="32" t="s">
        <v>3636</v>
      </c>
      <c r="G737" s="31">
        <v>1890</v>
      </c>
      <c r="H737" s="32" t="s">
        <v>3637</v>
      </c>
      <c r="I737" s="32" t="s">
        <v>3638</v>
      </c>
      <c r="J737" s="32" t="s">
        <v>50</v>
      </c>
      <c r="K737" s="31" t="s">
        <v>34</v>
      </c>
      <c r="L737" s="11">
        <f>HYPERLINK(N737,M737)</f>
        <v>279</v>
      </c>
      <c r="M737" s="2">
        <v>279</v>
      </c>
      <c r="N737" s="72" t="str">
        <f>CONCATENATE("https://obr.org.uk/wp-content/uploads/2022/04/",M737,".jpg")</f>
        <v>https://obr.org.uk/wp-content/uploads/2022/04/279.jpg</v>
      </c>
      <c r="O737" s="31"/>
      <c r="P737" s="54"/>
      <c r="Q737" s="47"/>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row>
    <row r="738" spans="1:40" ht="12.75" customHeight="1" x14ac:dyDescent="0.2">
      <c r="A738" s="8" t="s">
        <v>3646</v>
      </c>
      <c r="B738" s="8" t="s">
        <v>17</v>
      </c>
      <c r="C738" s="1" t="s">
        <v>3647</v>
      </c>
      <c r="D738" s="9" t="s">
        <v>3648</v>
      </c>
      <c r="E738" s="8" t="s">
        <v>3649</v>
      </c>
      <c r="F738" s="8" t="s">
        <v>3650</v>
      </c>
      <c r="G738" s="2">
        <v>1924</v>
      </c>
      <c r="H738" s="8" t="s">
        <v>3651</v>
      </c>
      <c r="I738" s="8" t="s">
        <v>3652</v>
      </c>
      <c r="J738" s="8" t="s">
        <v>3653</v>
      </c>
      <c r="K738" s="2" t="s">
        <v>34</v>
      </c>
      <c r="L738" s="11">
        <f>HYPERLINK(N738,M738)</f>
        <v>1389</v>
      </c>
      <c r="M738" s="2">
        <v>1389</v>
      </c>
      <c r="N738" s="72" t="str">
        <f>CONCATENATE("https://obr.org.uk/wp-content/uploads/2023/11/",M738,".jpg")</f>
        <v>https://obr.org.uk/wp-content/uploads/2023/11/1389.jpg</v>
      </c>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row>
    <row r="739" spans="1:40" ht="12.75" customHeight="1" x14ac:dyDescent="0.2">
      <c r="A739" s="7" t="s">
        <v>3654</v>
      </c>
      <c r="B739" s="29" t="s">
        <v>17</v>
      </c>
      <c r="C739" s="8" t="s">
        <v>3655</v>
      </c>
      <c r="D739" s="51" t="s">
        <v>3656</v>
      </c>
      <c r="E739" s="55" t="s">
        <v>2258</v>
      </c>
      <c r="F739" s="1">
        <v>129</v>
      </c>
      <c r="G739" s="2">
        <v>1813</v>
      </c>
      <c r="H739" s="1">
        <v>1813</v>
      </c>
      <c r="I739" s="8" t="s">
        <v>1266</v>
      </c>
      <c r="J739" s="8" t="s">
        <v>50</v>
      </c>
      <c r="K739" s="2" t="s">
        <v>34</v>
      </c>
      <c r="L739" s="11">
        <f>HYPERLINK(N739,M739)</f>
        <v>1421</v>
      </c>
      <c r="M739" s="2">
        <v>1421</v>
      </c>
      <c r="N739" s="72" t="str">
        <f>CONCATENATE("https://obr.org.uk/wp-content/uploads/2023/11/",M739,".jpg")</f>
        <v>https://obr.org.uk/wp-content/uploads/2023/11/1421.jpg</v>
      </c>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row>
    <row r="740" spans="1:40" ht="12.75" customHeight="1" x14ac:dyDescent="0.2">
      <c r="A740" s="7" t="s">
        <v>3657</v>
      </c>
      <c r="B740" s="23" t="s">
        <v>696</v>
      </c>
      <c r="C740" s="48" t="s">
        <v>3658</v>
      </c>
      <c r="D740" s="49" t="s">
        <v>3659</v>
      </c>
      <c r="E740" s="48" t="s">
        <v>245</v>
      </c>
      <c r="F740" s="47" t="s">
        <v>3660</v>
      </c>
      <c r="G740" s="9">
        <v>1906</v>
      </c>
      <c r="H740" s="10" t="s">
        <v>3661</v>
      </c>
      <c r="I740" s="48" t="s">
        <v>706</v>
      </c>
      <c r="J740" s="49" t="s">
        <v>50</v>
      </c>
      <c r="K740" s="49" t="s">
        <v>34</v>
      </c>
      <c r="L740" s="11">
        <f>HYPERLINK(N740,M740)</f>
        <v>631</v>
      </c>
      <c r="M740" s="2">
        <v>631</v>
      </c>
      <c r="N740" s="72" t="str">
        <f>CONCATENATE("https://obr.org.uk/wp-content/uploads/2022/04/",M740,".jpg")</f>
        <v>https://obr.org.uk/wp-content/uploads/2022/04/631.jpg</v>
      </c>
      <c r="O740" s="9" t="s">
        <v>3662</v>
      </c>
      <c r="P740" s="13" t="s">
        <v>3663</v>
      </c>
      <c r="Q740" s="10"/>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row>
    <row r="741" spans="1:40" ht="12.75" customHeight="1" x14ac:dyDescent="0.2">
      <c r="A741" s="7" t="s">
        <v>3664</v>
      </c>
      <c r="B741" s="23" t="s">
        <v>696</v>
      </c>
      <c r="C741" s="48" t="s">
        <v>3658</v>
      </c>
      <c r="D741" s="49" t="s">
        <v>3659</v>
      </c>
      <c r="E741" s="48" t="s">
        <v>245</v>
      </c>
      <c r="F741" s="47" t="s">
        <v>3660</v>
      </c>
      <c r="G741" s="9">
        <v>1766</v>
      </c>
      <c r="H741" s="10" t="s">
        <v>3665</v>
      </c>
      <c r="I741" s="48" t="s">
        <v>1257</v>
      </c>
      <c r="J741" s="49" t="s">
        <v>24</v>
      </c>
      <c r="K741" s="49" t="s">
        <v>34</v>
      </c>
      <c r="L741" s="11">
        <f>HYPERLINK(N741,M741)</f>
        <v>632</v>
      </c>
      <c r="M741" s="2">
        <v>632</v>
      </c>
      <c r="N741" s="72" t="str">
        <f>CONCATENATE("https://obr.org.uk/wp-content/uploads/2022/04/",M741,".jpg")</f>
        <v>https://obr.org.uk/wp-content/uploads/2022/04/632.jpg</v>
      </c>
      <c r="O741" s="9" t="s">
        <v>3662</v>
      </c>
      <c r="P741" s="13" t="s">
        <v>3663</v>
      </c>
      <c r="Q741" s="10" t="s">
        <v>3666</v>
      </c>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row>
    <row r="742" spans="1:40" ht="12.75" customHeight="1" x14ac:dyDescent="0.2">
      <c r="A742" s="8" t="s">
        <v>3679</v>
      </c>
      <c r="B742" s="8" t="s">
        <v>17</v>
      </c>
      <c r="C742" s="1" t="s">
        <v>3680</v>
      </c>
      <c r="D742" s="9" t="s">
        <v>3659</v>
      </c>
      <c r="E742" s="8" t="s">
        <v>245</v>
      </c>
      <c r="F742" s="8" t="s">
        <v>3681</v>
      </c>
      <c r="G742" s="2">
        <v>1870</v>
      </c>
      <c r="H742" s="8" t="s">
        <v>3682</v>
      </c>
      <c r="I742" s="8" t="s">
        <v>3683</v>
      </c>
      <c r="J742" s="8" t="s">
        <v>24</v>
      </c>
      <c r="K742" s="2" t="s">
        <v>74</v>
      </c>
      <c r="L742" s="11">
        <f>HYPERLINK(N742,M742)</f>
        <v>1390</v>
      </c>
      <c r="M742" s="2">
        <v>1390</v>
      </c>
      <c r="N742" s="72" t="str">
        <f>CONCATENATE("https://obr.org.uk/wp-content/uploads/2023/11/",M742,".jpg")</f>
        <v>https://obr.org.uk/wp-content/uploads/2023/11/1390.jpg</v>
      </c>
      <c r="Q742" s="1" t="s">
        <v>3684</v>
      </c>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row>
    <row r="743" spans="1:40" ht="12.75" customHeight="1" x14ac:dyDescent="0.2">
      <c r="A743" s="8" t="s">
        <v>3685</v>
      </c>
      <c r="B743" s="8" t="s">
        <v>17</v>
      </c>
      <c r="C743" s="1" t="s">
        <v>3680</v>
      </c>
      <c r="D743" s="9" t="s">
        <v>3659</v>
      </c>
      <c r="E743" s="8" t="s">
        <v>245</v>
      </c>
      <c r="F743" s="8" t="s">
        <v>3681</v>
      </c>
      <c r="G743" s="2">
        <v>1985</v>
      </c>
      <c r="H743" s="8" t="s">
        <v>3686</v>
      </c>
      <c r="I743" s="8" t="s">
        <v>3683</v>
      </c>
      <c r="J743" s="8" t="s">
        <v>24</v>
      </c>
      <c r="K743" s="2" t="s">
        <v>34</v>
      </c>
      <c r="L743" s="11">
        <f>HYPERLINK(N743,M743)</f>
        <v>1391</v>
      </c>
      <c r="M743" s="2">
        <v>1391</v>
      </c>
      <c r="N743" s="72" t="str">
        <f>CONCATENATE("https://obr.org.uk/wp-content/uploads/2023/11/",M743,".jpg")</f>
        <v>https://obr.org.uk/wp-content/uploads/2023/11/1391.jpg</v>
      </c>
      <c r="Q743" s="1" t="s">
        <v>3687</v>
      </c>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row>
    <row r="744" spans="1:40" ht="12.75" customHeight="1" x14ac:dyDescent="0.2">
      <c r="A744" s="7" t="s">
        <v>3667</v>
      </c>
      <c r="B744" s="23" t="s">
        <v>696</v>
      </c>
      <c r="C744" s="48" t="s">
        <v>3668</v>
      </c>
      <c r="D744" s="49" t="s">
        <v>3659</v>
      </c>
      <c r="E744" s="48" t="s">
        <v>2205</v>
      </c>
      <c r="F744" s="47" t="s">
        <v>1449</v>
      </c>
      <c r="G744" s="9">
        <v>1887</v>
      </c>
      <c r="H744" s="253">
        <v>1887</v>
      </c>
      <c r="I744" s="48" t="s">
        <v>3669</v>
      </c>
      <c r="J744" s="49" t="s">
        <v>1672</v>
      </c>
      <c r="K744" s="49" t="s">
        <v>34</v>
      </c>
      <c r="L744" s="11">
        <f>HYPERLINK(N744,M744)</f>
        <v>633</v>
      </c>
      <c r="M744" s="2">
        <v>633</v>
      </c>
      <c r="N744" s="72" t="str">
        <f>CONCATENATE("https://obr.org.uk/wp-content/uploads/2022/04/",M744,".jpg")</f>
        <v>https://obr.org.uk/wp-content/uploads/2022/04/633.jpg</v>
      </c>
      <c r="O744" s="9"/>
      <c r="P744" s="13" t="s">
        <v>3670</v>
      </c>
      <c r="Q744" s="10"/>
      <c r="R744" s="14"/>
      <c r="S744" s="22"/>
      <c r="T744" s="19"/>
      <c r="U744" s="19"/>
      <c r="V744" s="19"/>
      <c r="W744" s="14"/>
      <c r="X744" s="14"/>
      <c r="Y744" s="14"/>
      <c r="Z744" s="14"/>
      <c r="AA744" s="14"/>
      <c r="AB744" s="14"/>
      <c r="AC744" s="14"/>
      <c r="AD744" s="14"/>
      <c r="AE744" s="14"/>
      <c r="AF744" s="14"/>
      <c r="AG744" s="14"/>
      <c r="AH744" s="14"/>
      <c r="AI744" s="14"/>
      <c r="AJ744" s="14"/>
      <c r="AK744" s="14"/>
      <c r="AL744" s="14"/>
      <c r="AM744" s="14"/>
      <c r="AN744" s="14"/>
    </row>
    <row r="745" spans="1:40" ht="12.75" customHeight="1" x14ac:dyDescent="0.2">
      <c r="A745" s="7" t="s">
        <v>3671</v>
      </c>
      <c r="B745" s="23" t="s">
        <v>696</v>
      </c>
      <c r="C745" s="48" t="s">
        <v>3672</v>
      </c>
      <c r="D745" s="49" t="s">
        <v>3659</v>
      </c>
      <c r="E745" s="48" t="s">
        <v>2205</v>
      </c>
      <c r="F745" s="47" t="s">
        <v>1449</v>
      </c>
      <c r="G745" s="9">
        <v>2008</v>
      </c>
      <c r="H745" s="10" t="s">
        <v>3673</v>
      </c>
      <c r="I745" s="48" t="s">
        <v>3674</v>
      </c>
      <c r="J745" s="49" t="s">
        <v>3675</v>
      </c>
      <c r="K745" s="49" t="s">
        <v>34</v>
      </c>
      <c r="L745" s="11">
        <f>HYPERLINK(N745,M745)</f>
        <v>634</v>
      </c>
      <c r="M745" s="2">
        <v>634</v>
      </c>
      <c r="N745" s="72" t="str">
        <f>CONCATENATE("https://obr.org.uk/wp-content/uploads/2022/04/",M745,".jpg")</f>
        <v>https://obr.org.uk/wp-content/uploads/2022/04/634.jpg</v>
      </c>
      <c r="O745" s="9"/>
      <c r="P745" s="13" t="s">
        <v>3670</v>
      </c>
      <c r="Q745" s="10"/>
      <c r="R745" s="14"/>
      <c r="S745" s="15"/>
      <c r="T745" s="15"/>
      <c r="U745" s="15"/>
      <c r="V745" s="15"/>
      <c r="W745" s="14"/>
      <c r="X745" s="14"/>
      <c r="Y745" s="14"/>
      <c r="Z745" s="14"/>
      <c r="AA745" s="14"/>
      <c r="AB745" s="14"/>
      <c r="AC745" s="14"/>
      <c r="AD745" s="14"/>
      <c r="AE745" s="14"/>
      <c r="AF745" s="14"/>
      <c r="AG745" s="14"/>
      <c r="AH745" s="14"/>
      <c r="AI745" s="14"/>
      <c r="AJ745" s="14"/>
      <c r="AK745" s="14"/>
      <c r="AL745" s="14"/>
      <c r="AM745" s="14"/>
      <c r="AN745" s="14"/>
    </row>
    <row r="746" spans="1:40" ht="12.75" customHeight="1" x14ac:dyDescent="0.2">
      <c r="A746" s="8" t="s">
        <v>3676</v>
      </c>
      <c r="B746" s="1" t="s">
        <v>691</v>
      </c>
      <c r="D746" s="2" t="s">
        <v>3659</v>
      </c>
      <c r="F746" s="40" t="s">
        <v>3677</v>
      </c>
      <c r="G746" s="2">
        <v>1746</v>
      </c>
      <c r="H746" s="40">
        <v>1746</v>
      </c>
      <c r="L746" s="11"/>
      <c r="P746" s="8"/>
      <c r="Q746" s="1" t="s">
        <v>3678</v>
      </c>
      <c r="R746" s="58"/>
      <c r="S746" s="14"/>
      <c r="T746" s="14"/>
      <c r="U746" s="14"/>
      <c r="V746" s="14"/>
      <c r="W746" s="14"/>
      <c r="X746" s="14"/>
      <c r="Y746" s="14"/>
      <c r="Z746" s="14"/>
      <c r="AA746" s="14"/>
      <c r="AB746" s="14"/>
      <c r="AC746" s="14"/>
      <c r="AD746" s="14"/>
      <c r="AE746" s="14"/>
      <c r="AF746" s="14"/>
      <c r="AG746" s="14"/>
      <c r="AH746" s="14"/>
      <c r="AI746" s="14"/>
      <c r="AJ746" s="14"/>
      <c r="AK746" s="14"/>
      <c r="AL746" s="14"/>
      <c r="AM746" s="14"/>
      <c r="AN746" s="14"/>
    </row>
    <row r="747" spans="1:40" ht="12.75" customHeight="1" x14ac:dyDescent="0.2">
      <c r="A747" s="7" t="s">
        <v>3688</v>
      </c>
      <c r="B747" s="23" t="s">
        <v>17</v>
      </c>
      <c r="C747" s="8" t="s">
        <v>3689</v>
      </c>
      <c r="D747" s="34" t="s">
        <v>3690</v>
      </c>
      <c r="E747" s="35" t="s">
        <v>245</v>
      </c>
      <c r="F747" s="8" t="s">
        <v>3691</v>
      </c>
      <c r="G747" s="2">
        <v>1762</v>
      </c>
      <c r="H747" s="8" t="s">
        <v>3692</v>
      </c>
      <c r="I747" s="8" t="s">
        <v>752</v>
      </c>
      <c r="J747" s="36" t="s">
        <v>50</v>
      </c>
      <c r="K747" s="9" t="s">
        <v>34</v>
      </c>
      <c r="L747" s="11">
        <f>HYPERLINK(N747,M747)</f>
        <v>1465</v>
      </c>
      <c r="M747" s="2">
        <v>1465</v>
      </c>
      <c r="N747" s="72" t="str">
        <f>CONCATENATE("https://obr.org.uk/wp-content/uploads/2023/11/",M747,".jpg")</f>
        <v>https://obr.org.uk/wp-content/uploads/2023/11/1465.jpg</v>
      </c>
      <c r="O747" s="9">
        <v>34</v>
      </c>
      <c r="P747" s="13" t="s">
        <v>3693</v>
      </c>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row>
    <row r="748" spans="1:40" ht="12.75" customHeight="1" x14ac:dyDescent="0.2">
      <c r="A748" s="7" t="s">
        <v>3694</v>
      </c>
      <c r="B748" s="23" t="s">
        <v>17</v>
      </c>
      <c r="C748" s="67" t="s">
        <v>3695</v>
      </c>
      <c r="D748" s="34" t="s">
        <v>3690</v>
      </c>
      <c r="E748" s="35" t="s">
        <v>3696</v>
      </c>
      <c r="F748" s="8" t="s">
        <v>3697</v>
      </c>
      <c r="G748" s="2">
        <v>1791</v>
      </c>
      <c r="H748" s="8" t="s">
        <v>3698</v>
      </c>
      <c r="I748" s="8" t="s">
        <v>3699</v>
      </c>
      <c r="J748" s="36" t="s">
        <v>50</v>
      </c>
      <c r="K748" s="9" t="s">
        <v>25</v>
      </c>
      <c r="L748" s="11">
        <f>HYPERLINK(N748,M748)</f>
        <v>1466</v>
      </c>
      <c r="M748" s="2">
        <v>1466</v>
      </c>
      <c r="N748" s="72" t="str">
        <f>CONCATENATE("https://obr.org.uk/wp-content/uploads/2023/11/",M748,".jpg")</f>
        <v>https://obr.org.uk/wp-content/uploads/2023/11/1466.jpg</v>
      </c>
      <c r="P748" s="13" t="s">
        <v>3700</v>
      </c>
      <c r="Q748" s="8" t="s">
        <v>3701</v>
      </c>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row>
    <row r="749" spans="1:40" ht="12.75" customHeight="1" x14ac:dyDescent="0.2">
      <c r="A749" s="8" t="s">
        <v>3702</v>
      </c>
      <c r="B749" s="23" t="s">
        <v>17</v>
      </c>
      <c r="C749" s="1" t="s">
        <v>3703</v>
      </c>
      <c r="D749" s="9" t="s">
        <v>3704</v>
      </c>
      <c r="E749" s="10" t="s">
        <v>2925</v>
      </c>
      <c r="F749" s="1" t="s">
        <v>2926</v>
      </c>
      <c r="G749" s="2">
        <v>1886</v>
      </c>
      <c r="H749" s="1" t="s">
        <v>3705</v>
      </c>
      <c r="I749" s="10" t="s">
        <v>3706</v>
      </c>
      <c r="J749" s="10" t="s">
        <v>50</v>
      </c>
      <c r="K749" s="2" t="s">
        <v>34</v>
      </c>
      <c r="L749" s="11">
        <f>HYPERLINK(N749,M749)</f>
        <v>1347</v>
      </c>
      <c r="M749" s="2">
        <v>1347</v>
      </c>
      <c r="N749" s="72" t="str">
        <f>CONCATENATE("https://obr.org.uk/wp-content/uploads/2023/01/",M749,".jpg")</f>
        <v>https://obr.org.uk/wp-content/uploads/2023/01/1347.jpg</v>
      </c>
      <c r="Q749" s="1" t="s">
        <v>3707</v>
      </c>
      <c r="R749" s="14"/>
      <c r="S749" s="15"/>
      <c r="T749" s="15"/>
      <c r="U749" s="15"/>
      <c r="V749" s="15"/>
      <c r="W749" s="14"/>
      <c r="X749" s="14"/>
      <c r="Y749" s="14"/>
      <c r="Z749" s="14"/>
      <c r="AA749" s="14"/>
      <c r="AB749" s="14"/>
      <c r="AC749" s="14"/>
      <c r="AD749" s="14"/>
      <c r="AE749" s="14"/>
      <c r="AF749" s="14"/>
      <c r="AG749" s="14"/>
      <c r="AH749" s="14"/>
      <c r="AI749" s="14"/>
      <c r="AJ749" s="14"/>
      <c r="AK749" s="14"/>
      <c r="AL749" s="14"/>
      <c r="AM749" s="14"/>
      <c r="AN749" s="14"/>
    </row>
    <row r="750" spans="1:40" ht="12.75" customHeight="1" x14ac:dyDescent="0.2">
      <c r="A750" s="8" t="s">
        <v>3708</v>
      </c>
      <c r="B750" s="23" t="s">
        <v>17</v>
      </c>
      <c r="C750" s="23" t="s">
        <v>3709</v>
      </c>
      <c r="D750" s="9" t="s">
        <v>3704</v>
      </c>
      <c r="E750" s="10" t="s">
        <v>757</v>
      </c>
      <c r="F750" s="1" t="s">
        <v>3710</v>
      </c>
      <c r="G750" s="2">
        <v>1837</v>
      </c>
      <c r="H750" s="1">
        <v>1837</v>
      </c>
      <c r="I750" s="10" t="s">
        <v>1266</v>
      </c>
      <c r="J750" s="10" t="s">
        <v>50</v>
      </c>
      <c r="K750" s="2" t="s">
        <v>34</v>
      </c>
      <c r="L750" s="11">
        <f>HYPERLINK(N750,M750)</f>
        <v>1348</v>
      </c>
      <c r="M750" s="2">
        <v>1348</v>
      </c>
      <c r="N750" s="72" t="str">
        <f>CONCATENATE("https://obr.org.uk/wp-content/uploads/2023/01/",M750,".jpg")</f>
        <v>https://obr.org.uk/wp-content/uploads/2023/01/1348.jpg</v>
      </c>
      <c r="P750" s="13" t="s">
        <v>3711</v>
      </c>
      <c r="Q750" s="1" t="s">
        <v>3712</v>
      </c>
      <c r="R750" s="14"/>
      <c r="S750" s="14"/>
      <c r="T750" s="14"/>
      <c r="U750" s="19"/>
      <c r="V750" s="19"/>
      <c r="W750" s="14"/>
      <c r="X750" s="14"/>
      <c r="Y750" s="14"/>
      <c r="Z750" s="14"/>
      <c r="AA750" s="14"/>
      <c r="AB750" s="14"/>
      <c r="AC750" s="14"/>
      <c r="AD750" s="14"/>
      <c r="AE750" s="14"/>
      <c r="AF750" s="14"/>
      <c r="AG750" s="14"/>
      <c r="AH750" s="14"/>
      <c r="AI750" s="14"/>
      <c r="AJ750" s="14"/>
      <c r="AK750" s="14"/>
      <c r="AL750" s="14"/>
      <c r="AM750" s="14"/>
      <c r="AN750" s="14"/>
    </row>
    <row r="751" spans="1:40" ht="12.75" customHeight="1" x14ac:dyDescent="0.2">
      <c r="A751" s="8" t="s">
        <v>3713</v>
      </c>
      <c r="B751" s="8" t="s">
        <v>17</v>
      </c>
      <c r="C751" s="23" t="s">
        <v>3714</v>
      </c>
      <c r="D751" s="9" t="s">
        <v>3715</v>
      </c>
      <c r="E751" s="8" t="s">
        <v>2098</v>
      </c>
      <c r="F751" s="8" t="s">
        <v>3716</v>
      </c>
      <c r="G751" s="2">
        <v>1832</v>
      </c>
      <c r="H751" s="8" t="s">
        <v>3717</v>
      </c>
      <c r="I751" s="8" t="s">
        <v>3718</v>
      </c>
      <c r="J751" s="8" t="s">
        <v>3719</v>
      </c>
      <c r="K751" s="9" t="s">
        <v>34</v>
      </c>
      <c r="L751" s="11">
        <f>HYPERLINK(N751,M751)</f>
        <v>1384</v>
      </c>
      <c r="M751" s="2">
        <v>1384</v>
      </c>
      <c r="N751" s="72" t="str">
        <f>CONCATENATE("https://obr.org.uk/wp-content/uploads/2023/06/",M751,".jpg")</f>
        <v>https://obr.org.uk/wp-content/uploads/2023/06/1384.jpg</v>
      </c>
      <c r="P751" s="13" t="s">
        <v>3720</v>
      </c>
      <c r="Q751" s="8" t="s">
        <v>3721</v>
      </c>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row>
    <row r="752" spans="1:40" ht="12.75" customHeight="1" x14ac:dyDescent="0.2">
      <c r="A752" s="8" t="s">
        <v>3722</v>
      </c>
      <c r="B752" s="8" t="s">
        <v>17</v>
      </c>
      <c r="C752" s="23" t="s">
        <v>3714</v>
      </c>
      <c r="D752" s="9" t="s">
        <v>3715</v>
      </c>
      <c r="E752" s="8" t="s">
        <v>2098</v>
      </c>
      <c r="F752" s="8" t="s">
        <v>3723</v>
      </c>
      <c r="G752" s="9" t="s">
        <v>3724</v>
      </c>
      <c r="H752" s="8" t="s">
        <v>3725</v>
      </c>
      <c r="I752" s="8" t="s">
        <v>3726</v>
      </c>
      <c r="J752" s="8" t="s">
        <v>33</v>
      </c>
      <c r="K752" s="9" t="s">
        <v>34</v>
      </c>
      <c r="L752" s="11">
        <f>HYPERLINK(N752,M752)</f>
        <v>1385</v>
      </c>
      <c r="M752" s="2">
        <v>1385</v>
      </c>
      <c r="N752" s="72" t="str">
        <f>CONCATENATE("https://obr.org.uk/wp-content/uploads/2023/06/",M752,".jpg")</f>
        <v>https://obr.org.uk/wp-content/uploads/2023/06/1385.jpg</v>
      </c>
      <c r="Q752" s="8" t="s">
        <v>3727</v>
      </c>
      <c r="R752" s="15"/>
      <c r="S752" s="14"/>
      <c r="T752" s="14"/>
      <c r="U752" s="14"/>
      <c r="V752" s="14"/>
      <c r="W752" s="14"/>
      <c r="X752" s="14"/>
      <c r="Y752" s="14"/>
      <c r="Z752" s="14"/>
      <c r="AA752" s="14"/>
      <c r="AB752" s="14"/>
      <c r="AC752" s="14"/>
      <c r="AD752" s="14"/>
      <c r="AE752" s="14"/>
      <c r="AF752" s="14"/>
      <c r="AG752" s="14"/>
      <c r="AH752" s="14"/>
      <c r="AI752" s="14"/>
      <c r="AJ752" s="14"/>
      <c r="AK752" s="14"/>
      <c r="AL752" s="14"/>
      <c r="AM752" s="14"/>
      <c r="AN752" s="14"/>
    </row>
    <row r="753" spans="1:40" ht="12.75" customHeight="1" x14ac:dyDescent="0.2">
      <c r="A753" s="8" t="s">
        <v>3728</v>
      </c>
      <c r="B753" s="8" t="s">
        <v>17</v>
      </c>
      <c r="C753" s="23" t="s">
        <v>3729</v>
      </c>
      <c r="D753" s="9" t="s">
        <v>3715</v>
      </c>
      <c r="E753" s="8" t="s">
        <v>2098</v>
      </c>
      <c r="F753" s="8" t="s">
        <v>3730</v>
      </c>
      <c r="G753" s="2">
        <v>1612</v>
      </c>
      <c r="H753" s="1">
        <v>1612</v>
      </c>
      <c r="I753" s="8" t="s">
        <v>3731</v>
      </c>
      <c r="J753" s="8" t="s">
        <v>125</v>
      </c>
      <c r="K753" s="9" t="s">
        <v>34</v>
      </c>
      <c r="L753" s="11">
        <f>HYPERLINK(N753,M753)</f>
        <v>1386</v>
      </c>
      <c r="M753" s="2">
        <v>1386</v>
      </c>
      <c r="N753" s="72" t="str">
        <f>CONCATENATE("https://obr.org.uk/wp-content/uploads/2023/06/",M753,".jpg")</f>
        <v>https://obr.org.uk/wp-content/uploads/2023/06/1386.jpg</v>
      </c>
      <c r="P753" s="13" t="s">
        <v>3732</v>
      </c>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row>
    <row r="754" spans="1:40" ht="12.75" customHeight="1" x14ac:dyDescent="0.2">
      <c r="A754" s="8" t="s">
        <v>3733</v>
      </c>
      <c r="B754" s="8" t="s">
        <v>17</v>
      </c>
      <c r="C754" s="23" t="s">
        <v>3734</v>
      </c>
      <c r="D754" s="9" t="s">
        <v>3715</v>
      </c>
      <c r="E754" s="8" t="s">
        <v>2098</v>
      </c>
      <c r="F754" s="8" t="s">
        <v>3735</v>
      </c>
      <c r="G754" s="2">
        <v>2017</v>
      </c>
      <c r="H754" s="8" t="s">
        <v>3736</v>
      </c>
      <c r="I754" s="8" t="s">
        <v>3737</v>
      </c>
      <c r="J754" s="8" t="s">
        <v>2613</v>
      </c>
      <c r="K754" s="9" t="s">
        <v>34</v>
      </c>
      <c r="L754" s="11">
        <f>HYPERLINK(N754,M754)</f>
        <v>1387</v>
      </c>
      <c r="M754" s="2">
        <v>1387</v>
      </c>
      <c r="N754" s="72" t="str">
        <f>CONCATENATE("https://obr.org.uk/wp-content/uploads/2023/06/",M754,".jpg")</f>
        <v>https://obr.org.uk/wp-content/uploads/2023/06/1387.jpg</v>
      </c>
      <c r="P754" s="13" t="s">
        <v>3738</v>
      </c>
      <c r="Q754" s="8" t="s">
        <v>3739</v>
      </c>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row>
    <row r="755" spans="1:40" ht="12.75" customHeight="1" x14ac:dyDescent="0.2">
      <c r="A755" s="8" t="s">
        <v>3740</v>
      </c>
      <c r="B755" s="8" t="s">
        <v>17</v>
      </c>
      <c r="C755" s="23" t="s">
        <v>3741</v>
      </c>
      <c r="D755" s="9" t="s">
        <v>3715</v>
      </c>
      <c r="E755" s="8" t="s">
        <v>2098</v>
      </c>
      <c r="F755" s="8" t="s">
        <v>3742</v>
      </c>
      <c r="G755" s="2">
        <v>1691</v>
      </c>
      <c r="H755" s="1">
        <v>1691</v>
      </c>
      <c r="I755" s="8" t="s">
        <v>3743</v>
      </c>
      <c r="J755" s="8" t="s">
        <v>3744</v>
      </c>
      <c r="K755" s="9" t="s">
        <v>34</v>
      </c>
      <c r="L755" s="11">
        <f>HYPERLINK(N755,M755)</f>
        <v>1388</v>
      </c>
      <c r="M755" s="2">
        <v>1388</v>
      </c>
      <c r="N755" s="72" t="str">
        <f>CONCATENATE("https://obr.org.uk/wp-content/uploads/2023/06/",M755,".jpg")</f>
        <v>https://obr.org.uk/wp-content/uploads/2023/06/1388.jpg</v>
      </c>
      <c r="P755" s="13" t="s">
        <v>3745</v>
      </c>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row>
    <row r="756" spans="1:40" ht="12.75" customHeight="1" x14ac:dyDescent="0.2">
      <c r="A756" s="7" t="s">
        <v>3746</v>
      </c>
      <c r="B756" s="23" t="s">
        <v>17</v>
      </c>
      <c r="C756" s="52" t="s">
        <v>3747</v>
      </c>
      <c r="D756" s="9" t="s">
        <v>3748</v>
      </c>
      <c r="E756" s="10" t="s">
        <v>720</v>
      </c>
      <c r="F756" s="10" t="s">
        <v>3749</v>
      </c>
      <c r="G756" s="9">
        <v>1580</v>
      </c>
      <c r="H756" s="8" t="s">
        <v>3750</v>
      </c>
      <c r="I756" s="8" t="s">
        <v>3751</v>
      </c>
      <c r="J756" s="10" t="s">
        <v>50</v>
      </c>
      <c r="K756" s="9" t="s">
        <v>34</v>
      </c>
      <c r="L756" s="11"/>
      <c r="O756" s="9"/>
      <c r="P756" s="61" t="s">
        <v>3752</v>
      </c>
      <c r="Q756" s="10"/>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row>
    <row r="757" spans="1:40" ht="12.75" customHeight="1" x14ac:dyDescent="0.2">
      <c r="A757" s="7" t="s">
        <v>3753</v>
      </c>
      <c r="B757" s="23" t="s">
        <v>17</v>
      </c>
      <c r="C757" s="52" t="s">
        <v>3747</v>
      </c>
      <c r="D757" s="9" t="s">
        <v>3748</v>
      </c>
      <c r="E757" s="10" t="s">
        <v>720</v>
      </c>
      <c r="F757" s="10" t="s">
        <v>3749</v>
      </c>
      <c r="G757" s="9">
        <v>1646</v>
      </c>
      <c r="H757" s="8">
        <v>1646</v>
      </c>
      <c r="I757" s="8" t="s">
        <v>3754</v>
      </c>
      <c r="J757" s="10" t="s">
        <v>50</v>
      </c>
      <c r="K757" s="9" t="s">
        <v>34</v>
      </c>
      <c r="L757" s="11">
        <f>HYPERLINK(N757,M757)</f>
        <v>363</v>
      </c>
      <c r="M757" s="2">
        <v>363</v>
      </c>
      <c r="N757" s="72" t="str">
        <f>CONCATENATE("https://obr.org.uk/wp-content/uploads/2022/04/",M757,".jpg")</f>
        <v>https://obr.org.uk/wp-content/uploads/2022/04/363.jpg</v>
      </c>
      <c r="O757" s="9"/>
      <c r="P757" s="61" t="s">
        <v>3752</v>
      </c>
      <c r="Q757" s="10" t="s">
        <v>3755</v>
      </c>
      <c r="R757" s="20"/>
      <c r="S757" s="14"/>
      <c r="T757" s="14"/>
      <c r="U757" s="14"/>
      <c r="V757" s="14"/>
      <c r="W757" s="14"/>
      <c r="X757" s="14"/>
      <c r="Y757" s="14"/>
      <c r="Z757" s="14"/>
      <c r="AA757" s="14"/>
      <c r="AB757" s="14"/>
      <c r="AC757" s="14"/>
      <c r="AD757" s="14"/>
      <c r="AE757" s="14"/>
      <c r="AF757" s="14"/>
      <c r="AG757" s="14"/>
      <c r="AH757" s="14"/>
      <c r="AI757" s="14"/>
      <c r="AJ757" s="14"/>
      <c r="AK757" s="14"/>
      <c r="AL757" s="14"/>
      <c r="AM757" s="14"/>
      <c r="AN757" s="14"/>
    </row>
    <row r="758" spans="1:40" ht="12.75" customHeight="1" x14ac:dyDescent="0.2">
      <c r="A758" s="7" t="s">
        <v>3756</v>
      </c>
      <c r="B758" s="23" t="s">
        <v>17</v>
      </c>
      <c r="C758" s="52" t="s">
        <v>3757</v>
      </c>
      <c r="D758" s="9" t="s">
        <v>3748</v>
      </c>
      <c r="E758" s="10" t="s">
        <v>720</v>
      </c>
      <c r="F758" s="10" t="s">
        <v>3758</v>
      </c>
      <c r="G758" s="9">
        <v>1627</v>
      </c>
      <c r="H758" s="8" t="s">
        <v>3759</v>
      </c>
      <c r="I758" s="8" t="s">
        <v>3760</v>
      </c>
      <c r="J758" s="10" t="s">
        <v>50</v>
      </c>
      <c r="K758" s="9" t="s">
        <v>34</v>
      </c>
      <c r="L758" s="11">
        <f>HYPERLINK(N758,M758)</f>
        <v>364</v>
      </c>
      <c r="M758" s="2">
        <v>364</v>
      </c>
      <c r="N758" s="72" t="str">
        <f>CONCATENATE("https://obr.org.uk/wp-content/uploads/2022/04/",M758,".jpg")</f>
        <v>https://obr.org.uk/wp-content/uploads/2022/04/364.jpg</v>
      </c>
      <c r="O758" s="9"/>
      <c r="P758" s="54"/>
      <c r="Q758" s="10" t="s">
        <v>3761</v>
      </c>
      <c r="R758" s="15"/>
      <c r="S758" s="15"/>
      <c r="T758" s="15"/>
      <c r="U758" s="15"/>
      <c r="V758" s="15"/>
      <c r="W758" s="14"/>
      <c r="X758" s="14"/>
      <c r="Y758" s="14"/>
      <c r="Z758" s="14"/>
      <c r="AA758" s="14"/>
      <c r="AB758" s="14"/>
      <c r="AC758" s="14"/>
      <c r="AD758" s="14"/>
      <c r="AE758" s="14"/>
      <c r="AF758" s="14"/>
      <c r="AG758" s="14"/>
      <c r="AH758" s="14"/>
      <c r="AI758" s="14"/>
      <c r="AJ758" s="14"/>
      <c r="AK758" s="14"/>
      <c r="AL758" s="14"/>
      <c r="AM758" s="14"/>
      <c r="AN758" s="14"/>
    </row>
    <row r="759" spans="1:40" ht="12.75" customHeight="1" x14ac:dyDescent="0.2">
      <c r="A759" s="7" t="s">
        <v>3793</v>
      </c>
      <c r="B759" s="23" t="s">
        <v>17</v>
      </c>
      <c r="C759" s="52" t="s">
        <v>3794</v>
      </c>
      <c r="D759" s="9" t="s">
        <v>3748</v>
      </c>
      <c r="E759" s="10" t="s">
        <v>720</v>
      </c>
      <c r="F759" s="10" t="s">
        <v>3795</v>
      </c>
      <c r="G759" s="9">
        <v>1736</v>
      </c>
      <c r="H759" s="8" t="s">
        <v>3796</v>
      </c>
      <c r="I759" s="8" t="s">
        <v>3797</v>
      </c>
      <c r="J759" s="10" t="s">
        <v>50</v>
      </c>
      <c r="K759" s="9" t="s">
        <v>34</v>
      </c>
      <c r="L759" s="11"/>
      <c r="O759" s="9"/>
      <c r="P759" s="61" t="s">
        <v>3798</v>
      </c>
      <c r="Q759" s="10" t="s">
        <v>3799</v>
      </c>
      <c r="R759" s="15"/>
      <c r="S759" s="15"/>
      <c r="T759" s="15"/>
      <c r="U759" s="15"/>
      <c r="V759" s="15"/>
      <c r="W759" s="14"/>
      <c r="X759" s="14"/>
      <c r="Y759" s="14"/>
      <c r="Z759" s="14"/>
      <c r="AA759" s="14"/>
      <c r="AB759" s="14"/>
      <c r="AC759" s="14"/>
      <c r="AD759" s="14"/>
      <c r="AE759" s="14"/>
      <c r="AF759" s="14"/>
      <c r="AG759" s="14"/>
      <c r="AH759" s="14"/>
      <c r="AI759" s="14"/>
      <c r="AJ759" s="14"/>
      <c r="AK759" s="14"/>
      <c r="AL759" s="14"/>
      <c r="AM759" s="14"/>
      <c r="AN759" s="14"/>
    </row>
    <row r="760" spans="1:40" ht="12.75" customHeight="1" x14ac:dyDescent="0.2">
      <c r="A760" s="7" t="s">
        <v>3812</v>
      </c>
      <c r="B760" s="23" t="s">
        <v>17</v>
      </c>
      <c r="C760" s="52" t="s">
        <v>3813</v>
      </c>
      <c r="D760" s="9" t="s">
        <v>3748</v>
      </c>
      <c r="E760" s="10" t="s">
        <v>720</v>
      </c>
      <c r="F760" s="10" t="s">
        <v>3814</v>
      </c>
      <c r="G760" s="9">
        <v>1862</v>
      </c>
      <c r="H760" s="8" t="s">
        <v>3815</v>
      </c>
      <c r="I760" s="8" t="s">
        <v>3773</v>
      </c>
      <c r="J760" s="10" t="s">
        <v>50</v>
      </c>
      <c r="K760" s="9" t="s">
        <v>34</v>
      </c>
      <c r="L760" s="11"/>
      <c r="O760" s="9"/>
      <c r="P760" s="54"/>
      <c r="Q760" s="10" t="s">
        <v>3816</v>
      </c>
      <c r="R760" s="15"/>
      <c r="S760" s="15"/>
      <c r="T760" s="15"/>
      <c r="U760" s="15"/>
      <c r="V760" s="15"/>
      <c r="W760" s="14"/>
      <c r="X760" s="14"/>
      <c r="Y760" s="14"/>
      <c r="Z760" s="14"/>
      <c r="AA760" s="14"/>
      <c r="AB760" s="14"/>
      <c r="AC760" s="14"/>
      <c r="AD760" s="14"/>
      <c r="AE760" s="14"/>
      <c r="AF760" s="14"/>
      <c r="AG760" s="14"/>
      <c r="AH760" s="14"/>
      <c r="AI760" s="14"/>
      <c r="AJ760" s="14"/>
      <c r="AK760" s="14"/>
      <c r="AL760" s="14"/>
      <c r="AM760" s="14"/>
      <c r="AN760" s="14"/>
    </row>
    <row r="761" spans="1:40" ht="12.75" customHeight="1" x14ac:dyDescent="0.2">
      <c r="A761" s="7" t="s">
        <v>3800</v>
      </c>
      <c r="B761" s="23" t="s">
        <v>17</v>
      </c>
      <c r="C761" s="52" t="s">
        <v>3801</v>
      </c>
      <c r="D761" s="9" t="s">
        <v>3748</v>
      </c>
      <c r="E761" s="10" t="s">
        <v>3802</v>
      </c>
      <c r="F761" s="10" t="s">
        <v>3803</v>
      </c>
      <c r="G761" s="9">
        <v>1740</v>
      </c>
      <c r="H761" s="8" t="s">
        <v>3804</v>
      </c>
      <c r="I761" s="8" t="s">
        <v>3792</v>
      </c>
      <c r="J761" s="10" t="s">
        <v>50</v>
      </c>
      <c r="K761" s="9" t="s">
        <v>34</v>
      </c>
      <c r="L761" s="11">
        <f>HYPERLINK(N761,M761)</f>
        <v>372</v>
      </c>
      <c r="M761" s="2">
        <v>372</v>
      </c>
      <c r="N761" s="72" t="str">
        <f>CONCATENATE("https://obr.org.uk/wp-content/uploads/2022/04/",M761,".jpg")</f>
        <v>https://obr.org.uk/wp-content/uploads/2022/04/372.jpg</v>
      </c>
      <c r="O761" s="9"/>
      <c r="P761" s="61" t="s">
        <v>3805</v>
      </c>
      <c r="Q761" s="10"/>
      <c r="R761" s="15"/>
      <c r="S761" s="14"/>
      <c r="T761" s="14"/>
      <c r="U761" s="14"/>
      <c r="V761" s="14"/>
      <c r="W761" s="14"/>
      <c r="X761" s="14"/>
      <c r="Y761" s="14"/>
      <c r="Z761" s="14"/>
      <c r="AA761" s="14"/>
      <c r="AB761" s="14"/>
      <c r="AC761" s="14"/>
      <c r="AD761" s="14"/>
      <c r="AE761" s="14"/>
      <c r="AF761" s="14"/>
      <c r="AG761" s="14"/>
      <c r="AH761" s="14"/>
      <c r="AI761" s="14"/>
      <c r="AJ761" s="14"/>
      <c r="AK761" s="14"/>
      <c r="AL761" s="14"/>
      <c r="AM761" s="14"/>
      <c r="AN761" s="14"/>
    </row>
    <row r="762" spans="1:40" ht="12.75" customHeight="1" x14ac:dyDescent="0.2">
      <c r="A762" s="7" t="s">
        <v>3762</v>
      </c>
      <c r="B762" s="23" t="s">
        <v>17</v>
      </c>
      <c r="C762" s="52" t="s">
        <v>3763</v>
      </c>
      <c r="D762" s="9" t="s">
        <v>3748</v>
      </c>
      <c r="E762" s="10" t="s">
        <v>3764</v>
      </c>
      <c r="F762" s="10" t="s">
        <v>3765</v>
      </c>
      <c r="G762" s="9">
        <v>1652</v>
      </c>
      <c r="H762" s="8" t="s">
        <v>3766</v>
      </c>
      <c r="I762" s="8" t="s">
        <v>3767</v>
      </c>
      <c r="J762" s="10" t="s">
        <v>125</v>
      </c>
      <c r="K762" s="9" t="s">
        <v>34</v>
      </c>
      <c r="L762" s="11"/>
      <c r="O762" s="9"/>
      <c r="P762" s="61" t="s">
        <v>3768</v>
      </c>
      <c r="Q762" s="10" t="s">
        <v>3769</v>
      </c>
      <c r="R762" s="15"/>
      <c r="S762" s="14"/>
      <c r="T762" s="14"/>
      <c r="U762" s="14"/>
      <c r="V762" s="14"/>
      <c r="W762" s="14"/>
      <c r="X762" s="14"/>
      <c r="Y762" s="14"/>
      <c r="Z762" s="14"/>
      <c r="AA762" s="14"/>
      <c r="AB762" s="14"/>
      <c r="AC762" s="14"/>
      <c r="AD762" s="14"/>
      <c r="AE762" s="14"/>
      <c r="AF762" s="14"/>
      <c r="AG762" s="14"/>
      <c r="AH762" s="14"/>
      <c r="AI762" s="14"/>
      <c r="AJ762" s="14"/>
      <c r="AK762" s="14"/>
      <c r="AL762" s="14"/>
      <c r="AM762" s="14"/>
      <c r="AN762" s="14"/>
    </row>
    <row r="763" spans="1:40" ht="12.75" customHeight="1" x14ac:dyDescent="0.2">
      <c r="A763" s="7" t="s">
        <v>3770</v>
      </c>
      <c r="B763" s="23" t="s">
        <v>17</v>
      </c>
      <c r="C763" s="52" t="s">
        <v>3771</v>
      </c>
      <c r="D763" s="9" t="s">
        <v>3748</v>
      </c>
      <c r="E763" s="10" t="s">
        <v>2925</v>
      </c>
      <c r="F763" s="10" t="s">
        <v>3772</v>
      </c>
      <c r="G763" s="9">
        <v>1671</v>
      </c>
      <c r="H763" s="8">
        <v>1671</v>
      </c>
      <c r="I763" s="8" t="s">
        <v>3773</v>
      </c>
      <c r="J763" s="10" t="s">
        <v>50</v>
      </c>
      <c r="K763" s="9" t="s">
        <v>74</v>
      </c>
      <c r="L763" s="11"/>
      <c r="O763" s="9"/>
      <c r="P763" s="54"/>
      <c r="Q763" s="10" t="s">
        <v>3774</v>
      </c>
      <c r="R763" s="15"/>
      <c r="S763" s="14"/>
      <c r="T763" s="14"/>
      <c r="U763" s="14"/>
      <c r="V763" s="14"/>
      <c r="W763" s="14"/>
      <c r="X763" s="14"/>
      <c r="Y763" s="14"/>
      <c r="Z763" s="14"/>
      <c r="AA763" s="14"/>
      <c r="AB763" s="14"/>
      <c r="AC763" s="14"/>
      <c r="AD763" s="14"/>
      <c r="AE763" s="14"/>
      <c r="AF763" s="14"/>
      <c r="AG763" s="14"/>
      <c r="AH763" s="14"/>
      <c r="AI763" s="14"/>
      <c r="AJ763" s="14"/>
      <c r="AK763" s="14"/>
      <c r="AL763" s="14"/>
      <c r="AM763" s="14"/>
      <c r="AN763" s="14"/>
    </row>
    <row r="764" spans="1:40" ht="12.75" customHeight="1" x14ac:dyDescent="0.2">
      <c r="A764" s="7" t="s">
        <v>3775</v>
      </c>
      <c r="B764" s="23" t="s">
        <v>17</v>
      </c>
      <c r="C764" s="52" t="s">
        <v>3771</v>
      </c>
      <c r="D764" s="9" t="s">
        <v>3748</v>
      </c>
      <c r="E764" s="10" t="s">
        <v>2925</v>
      </c>
      <c r="F764" s="10" t="s">
        <v>3776</v>
      </c>
      <c r="G764" s="9">
        <v>1725</v>
      </c>
      <c r="H764" s="8">
        <v>1725</v>
      </c>
      <c r="I764" s="8" t="s">
        <v>3777</v>
      </c>
      <c r="J764" s="10" t="s">
        <v>2613</v>
      </c>
      <c r="K764" s="9" t="s">
        <v>34</v>
      </c>
      <c r="L764" s="11">
        <f>HYPERLINK(N764,M764)</f>
        <v>367</v>
      </c>
      <c r="M764" s="2">
        <v>367</v>
      </c>
      <c r="N764" s="72" t="str">
        <f>CONCATENATE("https://obr.org.uk/wp-content/uploads/2022/04/",M764,".jpg")</f>
        <v>https://obr.org.uk/wp-content/uploads/2022/04/367.jpg</v>
      </c>
      <c r="O764" s="9" t="s">
        <v>3778</v>
      </c>
      <c r="P764" s="54"/>
      <c r="Q764" s="10"/>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row>
    <row r="765" spans="1:40" ht="12.75" customHeight="1" x14ac:dyDescent="0.2">
      <c r="A765" s="7" t="s">
        <v>3779</v>
      </c>
      <c r="B765" s="23" t="s">
        <v>17</v>
      </c>
      <c r="C765" s="52" t="s">
        <v>3780</v>
      </c>
      <c r="D765" s="9" t="s">
        <v>3748</v>
      </c>
      <c r="E765" s="10" t="s">
        <v>3781</v>
      </c>
      <c r="F765" s="10">
        <v>52</v>
      </c>
      <c r="G765" s="9">
        <v>1716</v>
      </c>
      <c r="H765" s="8">
        <v>1716</v>
      </c>
      <c r="I765" s="8" t="s">
        <v>3782</v>
      </c>
      <c r="J765" s="10" t="s">
        <v>2613</v>
      </c>
      <c r="K765" s="9" t="s">
        <v>2530</v>
      </c>
      <c r="L765" s="11">
        <f>HYPERLINK(N765,M765)</f>
        <v>368</v>
      </c>
      <c r="M765" s="2">
        <v>368</v>
      </c>
      <c r="N765" s="72" t="str">
        <f>CONCATENATE("https://obr.org.uk/wp-content/uploads/2022/04/",M765,".jpg")</f>
        <v>https://obr.org.uk/wp-content/uploads/2022/04/368.jpg</v>
      </c>
      <c r="O765" s="9"/>
      <c r="P765" s="54"/>
      <c r="Q765" s="10" t="s">
        <v>3783</v>
      </c>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row>
    <row r="766" spans="1:40" ht="12.75" customHeight="1" x14ac:dyDescent="0.2">
      <c r="A766" s="7" t="s">
        <v>3784</v>
      </c>
      <c r="B766" s="23" t="s">
        <v>17</v>
      </c>
      <c r="C766" s="52" t="s">
        <v>3785</v>
      </c>
      <c r="D766" s="9" t="s">
        <v>3748</v>
      </c>
      <c r="E766" s="10" t="s">
        <v>3781</v>
      </c>
      <c r="F766" s="10" t="s">
        <v>3786</v>
      </c>
      <c r="G766" s="9">
        <v>1725</v>
      </c>
      <c r="H766" s="8">
        <v>1725</v>
      </c>
      <c r="I766" s="8" t="s">
        <v>3782</v>
      </c>
      <c r="J766" s="10" t="s">
        <v>2613</v>
      </c>
      <c r="K766" s="9"/>
      <c r="L766" s="11"/>
      <c r="O766" s="9"/>
      <c r="P766" s="61" t="s">
        <v>3787</v>
      </c>
      <c r="Q766" s="10" t="s">
        <v>3788</v>
      </c>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row>
    <row r="767" spans="1:40" ht="12.75" customHeight="1" x14ac:dyDescent="0.2">
      <c r="A767" s="7" t="s">
        <v>3789</v>
      </c>
      <c r="B767" s="23" t="s">
        <v>17</v>
      </c>
      <c r="C767" s="10" t="s">
        <v>3790</v>
      </c>
      <c r="D767" s="9" t="s">
        <v>3748</v>
      </c>
      <c r="E767" s="10" t="s">
        <v>3781</v>
      </c>
      <c r="F767" s="10">
        <v>40</v>
      </c>
      <c r="G767" s="9">
        <v>1733</v>
      </c>
      <c r="H767" s="8" t="s">
        <v>3791</v>
      </c>
      <c r="I767" s="8" t="s">
        <v>3792</v>
      </c>
      <c r="J767" s="10" t="s">
        <v>50</v>
      </c>
      <c r="K767" s="9" t="s">
        <v>34</v>
      </c>
      <c r="L767" s="11">
        <f>HYPERLINK(N767,M767)</f>
        <v>370</v>
      </c>
      <c r="M767" s="2">
        <v>370</v>
      </c>
      <c r="N767" s="72" t="str">
        <f>CONCATENATE("https://obr.org.uk/wp-content/uploads/2022/04/",M767,".jpg")</f>
        <v>https://obr.org.uk/wp-content/uploads/2022/04/370.jpg</v>
      </c>
      <c r="O767" s="9"/>
      <c r="P767" s="54"/>
      <c r="Q767" s="10"/>
      <c r="R767" s="58"/>
      <c r="S767" s="14"/>
      <c r="T767" s="14"/>
      <c r="U767" s="14"/>
      <c r="V767" s="14"/>
      <c r="W767" s="14"/>
      <c r="X767" s="14"/>
      <c r="Y767" s="14"/>
      <c r="Z767" s="14"/>
      <c r="AA767" s="14"/>
      <c r="AB767" s="14"/>
      <c r="AC767" s="14"/>
      <c r="AD767" s="14"/>
      <c r="AE767" s="14"/>
      <c r="AF767" s="14"/>
      <c r="AG767" s="14"/>
      <c r="AH767" s="14"/>
      <c r="AI767" s="14"/>
      <c r="AJ767" s="14"/>
      <c r="AK767" s="14"/>
      <c r="AL767" s="14"/>
      <c r="AM767" s="14"/>
      <c r="AN767" s="14"/>
    </row>
    <row r="768" spans="1:40" ht="12.75" customHeight="1" x14ac:dyDescent="0.2">
      <c r="A768" s="7" t="s">
        <v>3806</v>
      </c>
      <c r="B768" s="23" t="s">
        <v>17</v>
      </c>
      <c r="C768" s="52" t="s">
        <v>3780</v>
      </c>
      <c r="D768" s="9" t="s">
        <v>3748</v>
      </c>
      <c r="E768" s="10" t="s">
        <v>3781</v>
      </c>
      <c r="F768" s="10">
        <v>48</v>
      </c>
      <c r="G768" s="9">
        <v>1759</v>
      </c>
      <c r="H768" s="8" t="s">
        <v>3807</v>
      </c>
      <c r="I768" s="8" t="s">
        <v>3792</v>
      </c>
      <c r="J768" s="10" t="s">
        <v>50</v>
      </c>
      <c r="K768" s="9" t="s">
        <v>34</v>
      </c>
      <c r="L768" s="11">
        <f>HYPERLINK(N768,M768)</f>
        <v>373</v>
      </c>
      <c r="M768" s="2">
        <v>373</v>
      </c>
      <c r="N768" s="72" t="str">
        <f>CONCATENATE("https://obr.org.uk/wp-content/uploads/2022/04/",M768,".jpg")</f>
        <v>https://obr.org.uk/wp-content/uploads/2022/04/373.jpg</v>
      </c>
      <c r="O768" s="9"/>
      <c r="P768" s="54"/>
      <c r="Q768" s="10"/>
      <c r="R768" s="15"/>
      <c r="S768" s="14"/>
      <c r="T768" s="14"/>
      <c r="U768" s="14"/>
      <c r="V768" s="14"/>
      <c r="W768" s="14"/>
      <c r="X768" s="14"/>
      <c r="Y768" s="14"/>
      <c r="Z768" s="14"/>
      <c r="AA768" s="14"/>
      <c r="AB768" s="14"/>
      <c r="AC768" s="14"/>
      <c r="AD768" s="14"/>
      <c r="AE768" s="14"/>
      <c r="AF768" s="14"/>
      <c r="AG768" s="14"/>
      <c r="AH768" s="14"/>
      <c r="AI768" s="14"/>
      <c r="AJ768" s="14"/>
      <c r="AK768" s="14"/>
      <c r="AL768" s="14"/>
      <c r="AM768" s="14"/>
      <c r="AN768" s="14"/>
    </row>
    <row r="769" spans="1:40" ht="12.75" customHeight="1" x14ac:dyDescent="0.2">
      <c r="A769" s="7" t="s">
        <v>3808</v>
      </c>
      <c r="B769" s="23" t="s">
        <v>17</v>
      </c>
      <c r="C769" s="52" t="s">
        <v>3790</v>
      </c>
      <c r="D769" s="9" t="s">
        <v>3748</v>
      </c>
      <c r="E769" s="10" t="s">
        <v>3781</v>
      </c>
      <c r="F769" s="10" t="s">
        <v>3809</v>
      </c>
      <c r="G769" s="9">
        <v>1903</v>
      </c>
      <c r="H769" s="8" t="s">
        <v>3810</v>
      </c>
      <c r="I769" s="8" t="s">
        <v>3811</v>
      </c>
      <c r="J769" s="10" t="s">
        <v>50</v>
      </c>
      <c r="K769" s="9" t="s">
        <v>34</v>
      </c>
      <c r="L769" s="11">
        <f>HYPERLINK(N769,M769)</f>
        <v>374</v>
      </c>
      <c r="M769" s="2">
        <v>374</v>
      </c>
      <c r="N769" s="72" t="str">
        <f>CONCATENATE("https://obr.org.uk/wp-content/uploads/2022/04/",M769,".jpg")</f>
        <v>https://obr.org.uk/wp-content/uploads/2022/04/374.jpg</v>
      </c>
      <c r="O769" s="9"/>
      <c r="P769" s="54"/>
      <c r="Q769" s="10"/>
      <c r="R769" s="15"/>
      <c r="S769" s="14"/>
      <c r="T769" s="14"/>
      <c r="U769" s="14"/>
      <c r="V769" s="14"/>
      <c r="W769" s="14"/>
      <c r="X769" s="14"/>
      <c r="Y769" s="14"/>
      <c r="Z769" s="14"/>
      <c r="AA769" s="14"/>
      <c r="AB769" s="14"/>
      <c r="AC769" s="14"/>
      <c r="AD769" s="14"/>
      <c r="AE769" s="14"/>
      <c r="AF769" s="14"/>
      <c r="AG769" s="14"/>
      <c r="AH769" s="14"/>
      <c r="AI769" s="14"/>
      <c r="AJ769" s="14"/>
      <c r="AK769" s="14"/>
      <c r="AL769" s="14"/>
      <c r="AM769" s="14"/>
      <c r="AN769" s="14"/>
    </row>
    <row r="770" spans="1:40" ht="12.75" customHeight="1" x14ac:dyDescent="0.2">
      <c r="A770" s="25" t="s">
        <v>3817</v>
      </c>
      <c r="B770" s="29" t="s">
        <v>696</v>
      </c>
      <c r="C770" s="41" t="s">
        <v>3818</v>
      </c>
      <c r="D770" s="42" t="s">
        <v>3819</v>
      </c>
      <c r="E770" s="41" t="s">
        <v>3820</v>
      </c>
      <c r="F770" s="41" t="s">
        <v>3821</v>
      </c>
      <c r="G770" s="2">
        <v>1664</v>
      </c>
      <c r="H770" s="43" t="s">
        <v>3822</v>
      </c>
      <c r="I770" s="41" t="s">
        <v>902</v>
      </c>
      <c r="J770" s="42" t="s">
        <v>50</v>
      </c>
      <c r="K770" s="42" t="s">
        <v>34</v>
      </c>
      <c r="L770" s="11">
        <f>HYPERLINK(N770,M770)</f>
        <v>1010</v>
      </c>
      <c r="M770" s="2">
        <v>1010</v>
      </c>
      <c r="N770" s="72" t="str">
        <f>CONCATENATE("https://obr.org.uk/wp-content/uploads/2022/04/",M770,".jpg")</f>
        <v>https://obr.org.uk/wp-content/uploads/2022/04/1010.jpg</v>
      </c>
      <c r="O770" s="42"/>
      <c r="P770" s="8"/>
      <c r="Q770" s="4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row>
    <row r="771" spans="1:40" ht="12.75" customHeight="1" x14ac:dyDescent="0.2">
      <c r="A771" s="25" t="s">
        <v>3823</v>
      </c>
      <c r="B771" s="29" t="s">
        <v>696</v>
      </c>
      <c r="C771" s="41" t="s">
        <v>3824</v>
      </c>
      <c r="D771" s="42" t="s">
        <v>3819</v>
      </c>
      <c r="E771" s="41" t="s">
        <v>3820</v>
      </c>
      <c r="F771" s="41" t="s">
        <v>1288</v>
      </c>
      <c r="G771" s="2">
        <v>1953</v>
      </c>
      <c r="H771" s="43" t="s">
        <v>3825</v>
      </c>
      <c r="I771" s="41" t="s">
        <v>3826</v>
      </c>
      <c r="J771" s="42" t="s">
        <v>523</v>
      </c>
      <c r="K771" s="42" t="s">
        <v>34</v>
      </c>
      <c r="L771" s="11">
        <f>HYPERLINK(N771,M771)</f>
        <v>1011</v>
      </c>
      <c r="M771" s="2">
        <v>1011</v>
      </c>
      <c r="N771" s="72" t="str">
        <f>CONCATENATE("https://obr.org.uk/wp-content/uploads/2022/04/",M771,".jpg")</f>
        <v>https://obr.org.uk/wp-content/uploads/2022/04/1011.jpg</v>
      </c>
      <c r="O771" s="42"/>
      <c r="P771" s="8"/>
      <c r="Q771" s="44"/>
      <c r="R771" s="15"/>
      <c r="S771" s="14"/>
      <c r="T771" s="14"/>
      <c r="U771" s="14"/>
      <c r="V771" s="14"/>
      <c r="W771" s="14"/>
      <c r="X771" s="14"/>
      <c r="Y771" s="14"/>
      <c r="Z771" s="14"/>
      <c r="AA771" s="14"/>
      <c r="AB771" s="14"/>
      <c r="AC771" s="14"/>
      <c r="AD771" s="14"/>
      <c r="AE771" s="14"/>
      <c r="AF771" s="14"/>
      <c r="AG771" s="14"/>
      <c r="AH771" s="14"/>
      <c r="AI771" s="14"/>
      <c r="AJ771" s="14"/>
      <c r="AK771" s="14"/>
      <c r="AL771" s="14"/>
      <c r="AM771" s="14"/>
      <c r="AN771" s="14"/>
    </row>
    <row r="772" spans="1:40" ht="12.75" customHeight="1" x14ac:dyDescent="0.2">
      <c r="A772" s="8" t="s">
        <v>3827</v>
      </c>
      <c r="B772" s="23" t="s">
        <v>17</v>
      </c>
      <c r="C772" s="52" t="s">
        <v>3828</v>
      </c>
      <c r="D772" s="2" t="s">
        <v>3829</v>
      </c>
      <c r="E772" s="1" t="s">
        <v>245</v>
      </c>
      <c r="F772" s="8" t="s">
        <v>1577</v>
      </c>
      <c r="G772" s="9">
        <v>1953</v>
      </c>
      <c r="H772" s="1" t="s">
        <v>3830</v>
      </c>
      <c r="I772" s="1" t="s">
        <v>3831</v>
      </c>
      <c r="J772" s="1" t="s">
        <v>50</v>
      </c>
      <c r="K772" s="2" t="s">
        <v>34</v>
      </c>
      <c r="L772" s="11">
        <f>HYPERLINK(N772,M772)</f>
        <v>1158</v>
      </c>
      <c r="M772" s="2">
        <v>1158</v>
      </c>
      <c r="N772" s="72" t="str">
        <f>CONCATENATE("https://obr.org.uk/wp-content/uploads/2022/10/",M772,".jpg")</f>
        <v>https://obr.org.uk/wp-content/uploads/2022/10/1158.jpg</v>
      </c>
      <c r="P772" s="8"/>
      <c r="R772" s="15"/>
      <c r="S772" s="14"/>
      <c r="T772" s="14"/>
      <c r="U772" s="14"/>
      <c r="V772" s="14"/>
      <c r="W772" s="14"/>
      <c r="X772" s="14"/>
      <c r="Y772" s="14"/>
      <c r="Z772" s="14"/>
      <c r="AA772" s="14"/>
      <c r="AB772" s="14"/>
      <c r="AC772" s="14"/>
      <c r="AD772" s="14"/>
      <c r="AE772" s="14"/>
      <c r="AF772" s="14"/>
      <c r="AG772" s="14"/>
      <c r="AH772" s="14"/>
      <c r="AI772" s="14"/>
      <c r="AJ772" s="14"/>
      <c r="AK772" s="14"/>
      <c r="AL772" s="14"/>
      <c r="AM772" s="14"/>
      <c r="AN772" s="14"/>
    </row>
    <row r="773" spans="1:40" ht="12.75" customHeight="1" x14ac:dyDescent="0.2">
      <c r="A773" s="8" t="s">
        <v>3832</v>
      </c>
      <c r="B773" s="23" t="s">
        <v>17</v>
      </c>
      <c r="C773" s="52" t="s">
        <v>3828</v>
      </c>
      <c r="D773" s="2" t="s">
        <v>3829</v>
      </c>
      <c r="E773" s="1" t="s">
        <v>245</v>
      </c>
      <c r="F773" s="8" t="s">
        <v>1577</v>
      </c>
      <c r="G773" s="9">
        <v>1953</v>
      </c>
      <c r="H773" s="1" t="s">
        <v>3833</v>
      </c>
      <c r="I773" s="1" t="s">
        <v>3834</v>
      </c>
      <c r="J773" s="1" t="s">
        <v>50</v>
      </c>
      <c r="K773" s="2" t="s">
        <v>34</v>
      </c>
      <c r="L773" s="11">
        <f>HYPERLINK(N773,M773)</f>
        <v>1159</v>
      </c>
      <c r="M773" s="2">
        <v>1159</v>
      </c>
      <c r="N773" s="72" t="str">
        <f>CONCATENATE("https://obr.org.uk/wp-content/uploads/2022/10/",M773,".jpg")</f>
        <v>https://obr.org.uk/wp-content/uploads/2022/10/1159.jpg</v>
      </c>
      <c r="P773" s="8"/>
      <c r="R773" s="15"/>
      <c r="S773" s="15"/>
      <c r="T773" s="15"/>
      <c r="U773" s="15"/>
      <c r="V773" s="15"/>
      <c r="W773" s="14"/>
      <c r="X773" s="14"/>
      <c r="Y773" s="14"/>
      <c r="Z773" s="14"/>
      <c r="AA773" s="14"/>
      <c r="AB773" s="14"/>
      <c r="AC773" s="14"/>
      <c r="AD773" s="14"/>
      <c r="AE773" s="14"/>
      <c r="AF773" s="14"/>
      <c r="AG773" s="14"/>
      <c r="AH773" s="14"/>
      <c r="AI773" s="14"/>
      <c r="AJ773" s="14"/>
      <c r="AK773" s="14"/>
      <c r="AL773" s="14"/>
      <c r="AM773" s="14"/>
      <c r="AN773" s="14"/>
    </row>
    <row r="774" spans="1:40" ht="12.75" customHeight="1" x14ac:dyDescent="0.2">
      <c r="A774" s="8" t="s">
        <v>3835</v>
      </c>
      <c r="B774" s="23" t="s">
        <v>17</v>
      </c>
      <c r="C774" s="23" t="s">
        <v>3836</v>
      </c>
      <c r="D774" s="2" t="s">
        <v>3829</v>
      </c>
      <c r="E774" s="1" t="s">
        <v>245</v>
      </c>
      <c r="F774" s="8" t="s">
        <v>3837</v>
      </c>
      <c r="G774" s="9">
        <v>1789</v>
      </c>
      <c r="H774" s="1" t="s">
        <v>3838</v>
      </c>
      <c r="I774" s="1" t="s">
        <v>3839</v>
      </c>
      <c r="J774" s="1" t="s">
        <v>723</v>
      </c>
      <c r="K774" s="2" t="s">
        <v>34</v>
      </c>
      <c r="L774" s="11">
        <f>HYPERLINK(N774,M774)</f>
        <v>1160</v>
      </c>
      <c r="M774" s="2">
        <v>1160</v>
      </c>
      <c r="N774" s="72" t="str">
        <f>CONCATENATE("https://obr.org.uk/wp-content/uploads/2022/10/",M774,".jpg")</f>
        <v>https://obr.org.uk/wp-content/uploads/2022/10/1160.jpg</v>
      </c>
      <c r="P774" s="13" t="s">
        <v>3840</v>
      </c>
      <c r="Q774" s="8" t="s">
        <v>3841</v>
      </c>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row>
    <row r="775" spans="1:40" ht="12.75" customHeight="1" x14ac:dyDescent="0.2">
      <c r="A775" s="8" t="s">
        <v>3842</v>
      </c>
      <c r="B775" s="23" t="s">
        <v>17</v>
      </c>
      <c r="C775" s="52" t="s">
        <v>3843</v>
      </c>
      <c r="D775" s="2" t="s">
        <v>3829</v>
      </c>
      <c r="E775" s="1" t="s">
        <v>3844</v>
      </c>
      <c r="F775" s="8" t="s">
        <v>3845</v>
      </c>
      <c r="G775" s="9">
        <v>1796</v>
      </c>
      <c r="H775" s="1" t="s">
        <v>3846</v>
      </c>
      <c r="I775" s="8" t="s">
        <v>3847</v>
      </c>
      <c r="J775" s="8" t="s">
        <v>50</v>
      </c>
      <c r="K775" s="9" t="s">
        <v>34</v>
      </c>
      <c r="L775" s="11">
        <f>HYPERLINK(N775,M775)</f>
        <v>1161</v>
      </c>
      <c r="M775" s="2">
        <v>1161</v>
      </c>
      <c r="N775" s="72" t="str">
        <f>CONCATENATE("https://obr.org.uk/wp-content/uploads/2022/10/",M775,".jpg")</f>
        <v>https://obr.org.uk/wp-content/uploads/2022/10/1161.jpg</v>
      </c>
      <c r="P775" s="8"/>
      <c r="Q775" s="1" t="s">
        <v>3848</v>
      </c>
      <c r="R775" s="15"/>
      <c r="S775" s="14"/>
      <c r="T775" s="14"/>
      <c r="U775" s="14"/>
      <c r="V775" s="14"/>
      <c r="W775" s="14"/>
      <c r="X775" s="14"/>
      <c r="Y775" s="14"/>
      <c r="Z775" s="14"/>
      <c r="AA775" s="14"/>
      <c r="AB775" s="14"/>
      <c r="AC775" s="14"/>
      <c r="AD775" s="14"/>
      <c r="AE775" s="14"/>
      <c r="AF775" s="14"/>
      <c r="AG775" s="14"/>
      <c r="AH775" s="14"/>
      <c r="AI775" s="14"/>
      <c r="AJ775" s="14"/>
      <c r="AK775" s="14"/>
      <c r="AL775" s="14"/>
      <c r="AM775" s="14"/>
      <c r="AN775" s="14"/>
    </row>
    <row r="776" spans="1:40" ht="12.75" customHeight="1" x14ac:dyDescent="0.2">
      <c r="A776" s="8" t="s">
        <v>3849</v>
      </c>
      <c r="B776" s="23" t="s">
        <v>17</v>
      </c>
      <c r="C776" s="52" t="s">
        <v>3843</v>
      </c>
      <c r="D776" s="2" t="s">
        <v>3829</v>
      </c>
      <c r="E776" s="1" t="s">
        <v>3844</v>
      </c>
      <c r="F776" s="8" t="s">
        <v>3845</v>
      </c>
      <c r="G776" s="9">
        <v>1849</v>
      </c>
      <c r="H776" s="1" t="s">
        <v>3850</v>
      </c>
      <c r="I776" s="1" t="s">
        <v>3851</v>
      </c>
      <c r="J776" s="8" t="s">
        <v>723</v>
      </c>
      <c r="K776" s="9" t="s">
        <v>25</v>
      </c>
      <c r="L776" s="11">
        <f>HYPERLINK(N776,M776)</f>
        <v>1162</v>
      </c>
      <c r="M776" s="2">
        <v>1162</v>
      </c>
      <c r="N776" s="72" t="str">
        <f>CONCATENATE("https://obr.org.uk/wp-content/uploads/2022/10/",M776,".jpg")</f>
        <v>https://obr.org.uk/wp-content/uploads/2022/10/1162.jpg</v>
      </c>
      <c r="P776" s="8"/>
      <c r="R776" s="14"/>
      <c r="S776" s="15"/>
      <c r="T776" s="15"/>
      <c r="U776" s="15"/>
      <c r="V776" s="15"/>
      <c r="W776" s="14"/>
      <c r="X776" s="14"/>
      <c r="Y776" s="14"/>
      <c r="Z776" s="14"/>
      <c r="AA776" s="14"/>
      <c r="AB776" s="14"/>
      <c r="AC776" s="14"/>
      <c r="AD776" s="14"/>
      <c r="AE776" s="14"/>
      <c r="AF776" s="14"/>
      <c r="AG776" s="14"/>
      <c r="AH776" s="14"/>
      <c r="AI776" s="14"/>
      <c r="AJ776" s="14"/>
      <c r="AK776" s="14"/>
      <c r="AL776" s="14"/>
      <c r="AM776" s="14"/>
      <c r="AN776" s="14"/>
    </row>
    <row r="777" spans="1:40" ht="12.75" customHeight="1" x14ac:dyDescent="0.2">
      <c r="A777" s="25" t="s">
        <v>3852</v>
      </c>
      <c r="B777" s="29" t="s">
        <v>696</v>
      </c>
      <c r="C777" s="41" t="s">
        <v>3853</v>
      </c>
      <c r="D777" s="42" t="s">
        <v>3854</v>
      </c>
      <c r="E777" s="41" t="s">
        <v>3855</v>
      </c>
      <c r="F777" s="41" t="s">
        <v>3856</v>
      </c>
      <c r="G777" s="2">
        <v>1817</v>
      </c>
      <c r="H777" s="43" t="s">
        <v>3857</v>
      </c>
      <c r="I777" s="41" t="s">
        <v>3858</v>
      </c>
      <c r="J777" s="42" t="s">
        <v>50</v>
      </c>
      <c r="K777" s="42" t="s">
        <v>34</v>
      </c>
      <c r="L777" s="11">
        <f>HYPERLINK(N777,M777)</f>
        <v>1008</v>
      </c>
      <c r="M777" s="2">
        <v>1008</v>
      </c>
      <c r="N777" s="72" t="str">
        <f>CONCATENATE("https://obr.org.uk/wp-content/uploads/2022/04/",M777,".jpg")</f>
        <v>https://obr.org.uk/wp-content/uploads/2022/04/1008.jpg</v>
      </c>
      <c r="O777" s="42"/>
      <c r="P777" s="8"/>
      <c r="Q777" s="44"/>
      <c r="R777" s="14"/>
      <c r="S777" s="15"/>
      <c r="T777" s="15"/>
      <c r="U777" s="15"/>
      <c r="V777" s="15"/>
      <c r="W777" s="14"/>
      <c r="X777" s="14"/>
      <c r="Y777" s="14"/>
      <c r="Z777" s="14"/>
      <c r="AA777" s="14"/>
      <c r="AB777" s="14"/>
      <c r="AC777" s="14"/>
      <c r="AD777" s="14"/>
      <c r="AE777" s="14"/>
      <c r="AF777" s="14"/>
      <c r="AG777" s="14"/>
      <c r="AH777" s="14"/>
      <c r="AI777" s="14"/>
      <c r="AJ777" s="14"/>
      <c r="AK777" s="14"/>
      <c r="AL777" s="14"/>
      <c r="AM777" s="14"/>
      <c r="AN777" s="14"/>
    </row>
    <row r="778" spans="1:40" ht="12.75" customHeight="1" x14ac:dyDescent="0.2">
      <c r="A778" s="25" t="s">
        <v>3859</v>
      </c>
      <c r="B778" s="29" t="s">
        <v>696</v>
      </c>
      <c r="C778" s="41" t="s">
        <v>3860</v>
      </c>
      <c r="D778" s="42" t="s">
        <v>3854</v>
      </c>
      <c r="E778" s="41" t="s">
        <v>3855</v>
      </c>
      <c r="F778" s="41" t="s">
        <v>3861</v>
      </c>
      <c r="G778" s="2">
        <v>1988</v>
      </c>
      <c r="H778" s="43" t="s">
        <v>3862</v>
      </c>
      <c r="I778" s="41" t="s">
        <v>902</v>
      </c>
      <c r="J778" s="42" t="s">
        <v>3863</v>
      </c>
      <c r="K778" s="42" t="s">
        <v>34</v>
      </c>
      <c r="L778" s="11">
        <f>HYPERLINK(N778,M778)</f>
        <v>1009</v>
      </c>
      <c r="M778" s="2">
        <v>1009</v>
      </c>
      <c r="N778" s="72" t="str">
        <f>CONCATENATE("https://obr.org.uk/wp-content/uploads/2022/04/",M778,".jpg")</f>
        <v>https://obr.org.uk/wp-content/uploads/2022/04/1009.jpg</v>
      </c>
      <c r="O778" s="42"/>
      <c r="P778" s="8"/>
      <c r="Q778" s="4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row>
    <row r="779" spans="1:40" ht="12.75" customHeight="1" x14ac:dyDescent="0.2">
      <c r="A779" s="8" t="s">
        <v>3864</v>
      </c>
      <c r="B779" s="23" t="s">
        <v>17</v>
      </c>
      <c r="C779" s="23" t="s">
        <v>3865</v>
      </c>
      <c r="D779" s="2" t="s">
        <v>3866</v>
      </c>
      <c r="E779" s="8" t="s">
        <v>3867</v>
      </c>
      <c r="F779" s="8" t="s">
        <v>3868</v>
      </c>
      <c r="G779" s="2">
        <v>1774</v>
      </c>
      <c r="H779" s="1" t="s">
        <v>3869</v>
      </c>
      <c r="I779" s="8" t="s">
        <v>3870</v>
      </c>
      <c r="J779" s="8" t="s">
        <v>50</v>
      </c>
      <c r="K779" s="9" t="s">
        <v>34</v>
      </c>
      <c r="L779" s="11">
        <f>HYPERLINK(N779,M779)</f>
        <v>1178</v>
      </c>
      <c r="M779" s="2">
        <v>1178</v>
      </c>
      <c r="N779" s="72" t="str">
        <f>CONCATENATE("https://obr.org.uk/wp-content/uploads/2022/10/",M779,".jpg")</f>
        <v>https://obr.org.uk/wp-content/uploads/2022/10/1178.jpg</v>
      </c>
      <c r="O779" s="2">
        <v>249</v>
      </c>
      <c r="P779" s="13" t="s">
        <v>3871</v>
      </c>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row>
    <row r="780" spans="1:40" ht="12.75" customHeight="1" x14ac:dyDescent="0.2">
      <c r="A780" s="8" t="s">
        <v>3872</v>
      </c>
      <c r="B780" s="23" t="s">
        <v>899</v>
      </c>
      <c r="C780" s="36" t="s">
        <v>3873</v>
      </c>
      <c r="D780" s="56" t="s">
        <v>3874</v>
      </c>
      <c r="E780" s="1" t="s">
        <v>3875</v>
      </c>
      <c r="F780" s="62" t="s">
        <v>3876</v>
      </c>
      <c r="G780" s="56">
        <v>1933</v>
      </c>
      <c r="H780" s="57" t="s">
        <v>3877</v>
      </c>
      <c r="I780" s="55" t="s">
        <v>3878</v>
      </c>
      <c r="J780" s="55" t="s">
        <v>50</v>
      </c>
      <c r="K780" s="56" t="s">
        <v>34</v>
      </c>
      <c r="L780" s="11">
        <f>HYPERLINK(N780,M780)</f>
        <v>1233</v>
      </c>
      <c r="M780" s="2">
        <v>1233</v>
      </c>
      <c r="N780" s="72" t="str">
        <f>CONCATENATE("https://obr.org.uk/wp-content/uploads/2022/10/",M780,".jpg")</f>
        <v>https://obr.org.uk/wp-content/uploads/2022/10/1233.jpg</v>
      </c>
      <c r="O780" s="51"/>
      <c r="P780" s="25"/>
      <c r="Q780" s="1" t="s">
        <v>3879</v>
      </c>
      <c r="R780" s="15"/>
      <c r="S780" s="14"/>
      <c r="T780" s="14"/>
      <c r="U780" s="14"/>
      <c r="V780" s="14"/>
      <c r="W780" s="14"/>
      <c r="X780" s="14"/>
      <c r="Y780" s="14"/>
      <c r="Z780" s="14"/>
      <c r="AA780" s="14"/>
      <c r="AB780" s="14"/>
      <c r="AC780" s="14"/>
      <c r="AD780" s="14"/>
      <c r="AE780" s="14"/>
      <c r="AF780" s="14"/>
      <c r="AG780" s="14"/>
      <c r="AH780" s="14"/>
      <c r="AI780" s="14"/>
      <c r="AJ780" s="14"/>
      <c r="AK780" s="14"/>
      <c r="AL780" s="14"/>
      <c r="AM780" s="14"/>
      <c r="AN780" s="14"/>
    </row>
    <row r="781" spans="1:40" ht="12.75" customHeight="1" x14ac:dyDescent="0.2">
      <c r="A781" s="7" t="s">
        <v>3880</v>
      </c>
      <c r="B781" s="8" t="s">
        <v>17</v>
      </c>
      <c r="C781" s="8" t="s">
        <v>3881</v>
      </c>
      <c r="D781" s="9" t="s">
        <v>3882</v>
      </c>
      <c r="E781" s="8" t="s">
        <v>1329</v>
      </c>
      <c r="F781" s="10" t="s">
        <v>3883</v>
      </c>
      <c r="G781" s="9">
        <v>1860</v>
      </c>
      <c r="H781" s="10" t="s">
        <v>3884</v>
      </c>
      <c r="I781" s="8" t="s">
        <v>3885</v>
      </c>
      <c r="J781" s="8" t="s">
        <v>50</v>
      </c>
      <c r="K781" s="9" t="s">
        <v>74</v>
      </c>
      <c r="L781" s="11">
        <f>HYPERLINK(N781,M781)</f>
        <v>566</v>
      </c>
      <c r="M781" s="2">
        <v>566</v>
      </c>
      <c r="N781" s="72" t="str">
        <f>CONCATENATE("https://obr.org.uk/wp-content/uploads/2022/04/",M781,".jpg")</f>
        <v>https://obr.org.uk/wp-content/uploads/2022/04/566.jpg</v>
      </c>
      <c r="O781" s="9"/>
      <c r="P781" s="8"/>
      <c r="Q781" s="10" t="s">
        <v>3886</v>
      </c>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row>
    <row r="782" spans="1:40" ht="12.75" customHeight="1" x14ac:dyDescent="0.2">
      <c r="A782" s="8" t="s">
        <v>3887</v>
      </c>
      <c r="B782" s="1" t="s">
        <v>691</v>
      </c>
      <c r="C782" s="23" t="s">
        <v>3888</v>
      </c>
      <c r="D782" s="2" t="s">
        <v>3889</v>
      </c>
      <c r="F782" s="40" t="s">
        <v>3890</v>
      </c>
      <c r="G782" s="2">
        <v>1713</v>
      </c>
      <c r="H782" s="40" t="s">
        <v>3891</v>
      </c>
      <c r="I782" s="1" t="s">
        <v>3892</v>
      </c>
      <c r="L782" s="11"/>
      <c r="P782" s="13" t="s">
        <v>3893</v>
      </c>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row>
    <row r="783" spans="1:40" ht="12.75" customHeight="1" x14ac:dyDescent="0.2">
      <c r="A783" s="8" t="s">
        <v>3894</v>
      </c>
      <c r="B783" s="1" t="s">
        <v>691</v>
      </c>
      <c r="D783" s="2" t="s">
        <v>3895</v>
      </c>
      <c r="F783" s="40" t="s">
        <v>2027</v>
      </c>
      <c r="G783" s="2">
        <v>1793</v>
      </c>
      <c r="H783" s="40">
        <v>1793</v>
      </c>
      <c r="I783" s="1" t="s">
        <v>3381</v>
      </c>
      <c r="J783" s="1" t="s">
        <v>141</v>
      </c>
      <c r="L783" s="11"/>
      <c r="P783" s="8"/>
      <c r="Q783" s="1" t="s">
        <v>964</v>
      </c>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row>
    <row r="784" spans="1:40" ht="12.75" customHeight="1" x14ac:dyDescent="0.2">
      <c r="A784" s="8" t="s">
        <v>3896</v>
      </c>
      <c r="B784" s="1" t="s">
        <v>691</v>
      </c>
      <c r="D784" s="2" t="s">
        <v>3895</v>
      </c>
      <c r="F784" s="40" t="s">
        <v>2027</v>
      </c>
      <c r="G784" s="2">
        <v>1759</v>
      </c>
      <c r="H784" s="40">
        <v>1759</v>
      </c>
      <c r="L784" s="11"/>
      <c r="P784" s="8"/>
      <c r="Q784" s="1" t="s">
        <v>964</v>
      </c>
      <c r="R784" s="15"/>
      <c r="S784" s="14"/>
      <c r="T784" s="14"/>
      <c r="U784" s="14"/>
      <c r="V784" s="14"/>
      <c r="W784" s="14"/>
      <c r="X784" s="14"/>
      <c r="Y784" s="14"/>
      <c r="Z784" s="14"/>
      <c r="AA784" s="14"/>
      <c r="AB784" s="14"/>
      <c r="AC784" s="14"/>
      <c r="AD784" s="14"/>
      <c r="AE784" s="14"/>
      <c r="AF784" s="14"/>
      <c r="AG784" s="14"/>
      <c r="AH784" s="14"/>
      <c r="AI784" s="14"/>
      <c r="AJ784" s="14"/>
      <c r="AK784" s="14"/>
      <c r="AL784" s="14"/>
      <c r="AM784" s="14"/>
      <c r="AN784" s="14"/>
    </row>
    <row r="785" spans="1:40" ht="12.75" customHeight="1" x14ac:dyDescent="0.2">
      <c r="A785" s="8" t="s">
        <v>3897</v>
      </c>
      <c r="B785" s="1" t="s">
        <v>691</v>
      </c>
      <c r="D785" s="2" t="s">
        <v>3898</v>
      </c>
      <c r="E785" s="1" t="s">
        <v>3899</v>
      </c>
      <c r="F785" s="40" t="s">
        <v>3900</v>
      </c>
      <c r="G785" s="2">
        <v>1858</v>
      </c>
      <c r="H785" s="40" t="s">
        <v>3901</v>
      </c>
      <c r="I785" s="1" t="s">
        <v>3171</v>
      </c>
      <c r="J785" s="1" t="s">
        <v>141</v>
      </c>
      <c r="L785" s="11"/>
      <c r="P785" s="8"/>
      <c r="Q785" s="1" t="s">
        <v>964</v>
      </c>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row>
    <row r="786" spans="1:40" ht="12.75" customHeight="1" x14ac:dyDescent="0.2">
      <c r="A786" s="25" t="s">
        <v>3902</v>
      </c>
      <c r="B786" s="29" t="s">
        <v>899</v>
      </c>
      <c r="C786" s="123" t="s">
        <v>3903</v>
      </c>
      <c r="D786" s="85" t="s">
        <v>3904</v>
      </c>
      <c r="E786" s="124" t="s">
        <v>3905</v>
      </c>
      <c r="F786" s="91" t="s">
        <v>3906</v>
      </c>
      <c r="G786" s="82">
        <v>1787</v>
      </c>
      <c r="H786" s="146" t="s">
        <v>3907</v>
      </c>
      <c r="I786" s="124" t="s">
        <v>3908</v>
      </c>
      <c r="J786" s="124" t="s">
        <v>50</v>
      </c>
      <c r="K786" s="85" t="s">
        <v>3909</v>
      </c>
      <c r="L786" s="11">
        <f>HYPERLINK(N786,M786)</f>
        <v>1136</v>
      </c>
      <c r="M786" s="2">
        <v>1136</v>
      </c>
      <c r="N786" s="72" t="str">
        <f>CONCATENATE("https://obr.org.uk/wp-content/uploads/2022/04/",M786,".jpg")</f>
        <v>https://obr.org.uk/wp-content/uploads/2022/04/1136.jpg</v>
      </c>
      <c r="O786" s="85"/>
      <c r="P786" s="86">
        <v>1020965</v>
      </c>
      <c r="Q786" s="66" t="s">
        <v>3910</v>
      </c>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row>
    <row r="787" spans="1:40" ht="12.75" customHeight="1" x14ac:dyDescent="0.2">
      <c r="A787" s="7" t="s">
        <v>3911</v>
      </c>
      <c r="B787" s="7" t="s">
        <v>696</v>
      </c>
      <c r="C787" s="32" t="s">
        <v>3912</v>
      </c>
      <c r="D787" s="31" t="s">
        <v>3913</v>
      </c>
      <c r="E787" s="32" t="s">
        <v>3914</v>
      </c>
      <c r="F787" s="32">
        <v>19</v>
      </c>
      <c r="G787" s="31">
        <v>1921</v>
      </c>
      <c r="H787" s="32" t="s">
        <v>3915</v>
      </c>
      <c r="I787" s="32" t="s">
        <v>218</v>
      </c>
      <c r="J787" s="32" t="s">
        <v>3916</v>
      </c>
      <c r="K787" s="31" t="s">
        <v>34</v>
      </c>
      <c r="L787" s="11">
        <f>HYPERLINK(N787,M787)</f>
        <v>303</v>
      </c>
      <c r="M787" s="2">
        <v>303</v>
      </c>
      <c r="N787" s="72" t="str">
        <f>CONCATENATE("https://obr.org.uk/wp-content/uploads/2022/04/",M787,".jpg")</f>
        <v>https://obr.org.uk/wp-content/uploads/2022/04/303.jpg</v>
      </c>
      <c r="O787" s="31"/>
      <c r="P787" s="54"/>
      <c r="Q787" s="47" t="s">
        <v>3917</v>
      </c>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row>
    <row r="788" spans="1:40" ht="12.75" customHeight="1" x14ac:dyDescent="0.2">
      <c r="A788" s="25" t="s">
        <v>3925</v>
      </c>
      <c r="B788" s="8" t="s">
        <v>696</v>
      </c>
      <c r="C788" s="41" t="s">
        <v>3926</v>
      </c>
      <c r="D788" s="42" t="s">
        <v>3920</v>
      </c>
      <c r="E788" s="41" t="s">
        <v>3927</v>
      </c>
      <c r="F788" s="41"/>
      <c r="G788" s="2">
        <v>1752</v>
      </c>
      <c r="H788" s="43" t="s">
        <v>3928</v>
      </c>
      <c r="I788" s="41" t="s">
        <v>3929</v>
      </c>
      <c r="J788" s="42" t="s">
        <v>50</v>
      </c>
      <c r="K788" s="42" t="s">
        <v>34</v>
      </c>
      <c r="L788" s="11">
        <f>HYPERLINK(N788,M788)</f>
        <v>961</v>
      </c>
      <c r="M788" s="2">
        <v>961</v>
      </c>
      <c r="N788" s="72" t="str">
        <f>CONCATENATE("https://obr.org.uk/wp-content/uploads/2022/04/",M788,".jpg")</f>
        <v>https://obr.org.uk/wp-content/uploads/2022/04/961.jpg</v>
      </c>
      <c r="P788" s="78"/>
      <c r="Q788" s="44"/>
      <c r="R788" s="14"/>
      <c r="S788" s="15"/>
      <c r="T788" s="15"/>
      <c r="U788" s="15"/>
      <c r="V788" s="15"/>
      <c r="W788" s="14"/>
      <c r="X788" s="14"/>
      <c r="Y788" s="14"/>
      <c r="Z788" s="14"/>
      <c r="AA788" s="14"/>
      <c r="AB788" s="14"/>
      <c r="AC788" s="14"/>
      <c r="AD788" s="14"/>
      <c r="AE788" s="14"/>
      <c r="AF788" s="14"/>
      <c r="AG788" s="14"/>
      <c r="AH788" s="14"/>
      <c r="AI788" s="14"/>
      <c r="AJ788" s="14"/>
      <c r="AK788" s="14"/>
      <c r="AL788" s="14"/>
      <c r="AM788" s="14"/>
      <c r="AN788" s="14"/>
    </row>
    <row r="789" spans="1:40" ht="12.75" customHeight="1" x14ac:dyDescent="0.2">
      <c r="A789" s="25" t="s">
        <v>3918</v>
      </c>
      <c r="B789" s="8" t="s">
        <v>696</v>
      </c>
      <c r="C789" s="41" t="s">
        <v>3919</v>
      </c>
      <c r="D789" s="42" t="s">
        <v>3920</v>
      </c>
      <c r="E789" s="41" t="s">
        <v>3921</v>
      </c>
      <c r="F789" s="41" t="s">
        <v>3922</v>
      </c>
      <c r="G789" s="2">
        <v>1993</v>
      </c>
      <c r="H789" s="43" t="s">
        <v>3923</v>
      </c>
      <c r="I789" s="41" t="s">
        <v>3924</v>
      </c>
      <c r="J789" s="42" t="s">
        <v>50</v>
      </c>
      <c r="K789" s="42" t="s">
        <v>34</v>
      </c>
      <c r="L789" s="11">
        <f>HYPERLINK(N789,M789)</f>
        <v>960</v>
      </c>
      <c r="M789" s="2">
        <v>960</v>
      </c>
      <c r="N789" s="72" t="str">
        <f>CONCATENATE("https://obr.org.uk/wp-content/uploads/2022/04/",M789,".jpg")</f>
        <v>https://obr.org.uk/wp-content/uploads/2022/04/960.jpg</v>
      </c>
      <c r="P789" s="78"/>
      <c r="Q789" s="4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row>
    <row r="790" spans="1:40" ht="12.75" customHeight="1" x14ac:dyDescent="0.2">
      <c r="A790" s="7" t="s">
        <v>4738</v>
      </c>
      <c r="B790" s="23" t="s">
        <v>4739</v>
      </c>
      <c r="C790" s="10" t="s">
        <v>4740</v>
      </c>
      <c r="D790" s="49" t="s">
        <v>3932</v>
      </c>
      <c r="E790" s="47" t="s">
        <v>2071</v>
      </c>
      <c r="F790" s="47">
        <v>2</v>
      </c>
      <c r="G790" s="49">
        <v>1888</v>
      </c>
      <c r="H790" s="47" t="s">
        <v>4741</v>
      </c>
      <c r="I790" s="47" t="s">
        <v>4742</v>
      </c>
      <c r="J790" s="47" t="s">
        <v>50</v>
      </c>
      <c r="K790" s="49" t="s">
        <v>34</v>
      </c>
      <c r="L790" s="11">
        <f>HYPERLINK(N790,M790)</f>
        <v>376</v>
      </c>
      <c r="M790" s="2">
        <v>376</v>
      </c>
      <c r="N790" s="72" t="str">
        <f>CONCATENATE("https://obr.org.uk/wp-content/uploads/2022/10/",M790,".jpg")</f>
        <v>https://obr.org.uk/wp-content/uploads/2022/10/376.jpg</v>
      </c>
      <c r="O790" s="49"/>
      <c r="P790" s="47"/>
      <c r="Q790" s="10"/>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row>
    <row r="791" spans="1:40" ht="12.75" customHeight="1" x14ac:dyDescent="0.2">
      <c r="A791" s="7" t="s">
        <v>4743</v>
      </c>
      <c r="B791" s="23" t="s">
        <v>4739</v>
      </c>
      <c r="C791" s="10" t="s">
        <v>4744</v>
      </c>
      <c r="D791" s="49" t="s">
        <v>3932</v>
      </c>
      <c r="E791" s="47" t="s">
        <v>2071</v>
      </c>
      <c r="F791" s="47">
        <v>40</v>
      </c>
      <c r="G791" s="49">
        <v>1909</v>
      </c>
      <c r="H791" s="47">
        <v>1909</v>
      </c>
      <c r="I791" s="47" t="s">
        <v>4745</v>
      </c>
      <c r="J791" s="47" t="s">
        <v>50</v>
      </c>
      <c r="K791" s="49" t="s">
        <v>34</v>
      </c>
      <c r="L791" s="11">
        <f>HYPERLINK(N791,M791)</f>
        <v>377</v>
      </c>
      <c r="M791" s="2">
        <v>377</v>
      </c>
      <c r="N791" s="72" t="str">
        <f>CONCATENATE("https://obr.org.uk/wp-content/uploads/2022/04/",M791,".jpg")</f>
        <v>https://obr.org.uk/wp-content/uploads/2022/04/377.jpg</v>
      </c>
      <c r="O791" s="49"/>
      <c r="P791" s="47"/>
      <c r="Q791" s="10"/>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row>
    <row r="792" spans="1:40" ht="12.75" customHeight="1" x14ac:dyDescent="0.2">
      <c r="A792" s="7" t="s">
        <v>4746</v>
      </c>
      <c r="B792" s="23" t="s">
        <v>4739</v>
      </c>
      <c r="C792" s="10"/>
      <c r="D792" s="49" t="s">
        <v>3932</v>
      </c>
      <c r="E792" s="47" t="s">
        <v>2071</v>
      </c>
      <c r="F792" s="47">
        <v>202</v>
      </c>
      <c r="G792" s="49">
        <v>1849</v>
      </c>
      <c r="H792" s="10" t="s">
        <v>4747</v>
      </c>
      <c r="I792" s="8" t="s">
        <v>4748</v>
      </c>
      <c r="J792" s="47" t="s">
        <v>4532</v>
      </c>
      <c r="K792" s="49" t="s">
        <v>34</v>
      </c>
      <c r="L792" s="11">
        <f>HYPERLINK(N792,M792)</f>
        <v>378</v>
      </c>
      <c r="M792" s="2">
        <v>378</v>
      </c>
      <c r="N792" s="72" t="str">
        <f>CONCATENATE("https://obr.org.uk/wp-content/uploads/2022/04/",M792,".jpg")</f>
        <v>https://obr.org.uk/wp-content/uploads/2022/04/378.jpg</v>
      </c>
      <c r="O792" s="49"/>
      <c r="P792" s="47"/>
      <c r="Q792" s="10" t="s">
        <v>4749</v>
      </c>
      <c r="R792" s="15"/>
      <c r="S792" s="14"/>
      <c r="T792" s="14"/>
      <c r="U792" s="14"/>
      <c r="V792" s="14"/>
      <c r="W792" s="14"/>
      <c r="X792" s="14"/>
      <c r="Y792" s="14"/>
      <c r="Z792" s="14"/>
      <c r="AA792" s="14"/>
      <c r="AB792" s="14"/>
      <c r="AC792" s="14"/>
      <c r="AD792" s="14"/>
      <c r="AE792" s="14"/>
      <c r="AF792" s="14"/>
      <c r="AG792" s="14"/>
      <c r="AH792" s="14"/>
      <c r="AI792" s="14"/>
      <c r="AJ792" s="14"/>
      <c r="AK792" s="14"/>
      <c r="AL792" s="14"/>
      <c r="AM792" s="14"/>
      <c r="AN792" s="14"/>
    </row>
    <row r="793" spans="1:40" ht="12.75" customHeight="1" x14ac:dyDescent="0.2">
      <c r="A793" s="7" t="s">
        <v>4750</v>
      </c>
      <c r="B793" s="23" t="s">
        <v>4739</v>
      </c>
      <c r="C793" s="10" t="s">
        <v>4751</v>
      </c>
      <c r="D793" s="49" t="s">
        <v>3932</v>
      </c>
      <c r="E793" s="47" t="s">
        <v>2071</v>
      </c>
      <c r="F793" s="47">
        <v>258</v>
      </c>
      <c r="G793" s="49">
        <v>1897</v>
      </c>
      <c r="H793" s="47" t="s">
        <v>4752</v>
      </c>
      <c r="I793" s="47" t="s">
        <v>4753</v>
      </c>
      <c r="J793" s="47" t="s">
        <v>177</v>
      </c>
      <c r="K793" s="49" t="s">
        <v>34</v>
      </c>
      <c r="L793" s="11">
        <f>HYPERLINK(N793,M793)</f>
        <v>379</v>
      </c>
      <c r="M793" s="2">
        <v>379</v>
      </c>
      <c r="N793" s="72" t="str">
        <f>CONCATENATE("https://obr.org.uk/wp-content/uploads/2022/04/",M793,".jpg")</f>
        <v>https://obr.org.uk/wp-content/uploads/2022/04/379.jpg</v>
      </c>
      <c r="O793" s="49"/>
      <c r="P793" s="47"/>
      <c r="Q793" s="47" t="s">
        <v>4754</v>
      </c>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row>
    <row r="794" spans="1:40" ht="12.75" customHeight="1" x14ac:dyDescent="0.2">
      <c r="A794" s="7" t="s">
        <v>4815</v>
      </c>
      <c r="B794" s="23" t="s">
        <v>4739</v>
      </c>
      <c r="C794" s="10" t="s">
        <v>4816</v>
      </c>
      <c r="D794" s="49" t="s">
        <v>3932</v>
      </c>
      <c r="E794" s="47" t="s">
        <v>2071</v>
      </c>
      <c r="F794" s="47" t="s">
        <v>4817</v>
      </c>
      <c r="G794" s="49">
        <v>1897</v>
      </c>
      <c r="H794" s="47" t="s">
        <v>4818</v>
      </c>
      <c r="I794" s="47" t="s">
        <v>4819</v>
      </c>
      <c r="J794" s="47" t="s">
        <v>125</v>
      </c>
      <c r="K794" s="49" t="s">
        <v>34</v>
      </c>
      <c r="L794" s="11">
        <f>HYPERLINK(N794,M794)</f>
        <v>395</v>
      </c>
      <c r="M794" s="2">
        <v>395</v>
      </c>
      <c r="N794" s="72" t="str">
        <f>CONCATENATE("https://obr.org.uk/wp-content/uploads/2022/04/",M794,".jpg")</f>
        <v>https://obr.org.uk/wp-content/uploads/2022/04/395.jpg</v>
      </c>
      <c r="O794" s="49"/>
      <c r="P794" s="13" t="s">
        <v>4820</v>
      </c>
      <c r="Q794" s="10"/>
      <c r="R794" s="15"/>
      <c r="S794" s="14"/>
      <c r="T794" s="14"/>
      <c r="U794" s="14"/>
      <c r="V794" s="14"/>
      <c r="W794" s="14"/>
      <c r="X794" s="14"/>
      <c r="Y794" s="14"/>
      <c r="Z794" s="14"/>
      <c r="AA794" s="14"/>
      <c r="AB794" s="14"/>
      <c r="AC794" s="14"/>
      <c r="AD794" s="14"/>
      <c r="AE794" s="14"/>
      <c r="AF794" s="14"/>
      <c r="AG794" s="14"/>
      <c r="AH794" s="14"/>
      <c r="AI794" s="14"/>
      <c r="AJ794" s="14"/>
      <c r="AK794" s="14"/>
      <c r="AL794" s="14"/>
      <c r="AM794" s="14"/>
      <c r="AN794" s="14"/>
    </row>
    <row r="795" spans="1:40" ht="12.75" customHeight="1" x14ac:dyDescent="0.2">
      <c r="A795" s="1" t="s">
        <v>5601</v>
      </c>
      <c r="B795" s="1" t="s">
        <v>17</v>
      </c>
      <c r="C795" s="1" t="s">
        <v>5602</v>
      </c>
      <c r="D795" s="2" t="s">
        <v>3932</v>
      </c>
      <c r="E795" s="1" t="s">
        <v>2071</v>
      </c>
      <c r="F795" s="1" t="s">
        <v>5603</v>
      </c>
      <c r="G795" s="2">
        <v>1858</v>
      </c>
      <c r="H795" s="1" t="s">
        <v>5604</v>
      </c>
      <c r="I795" s="1" t="s">
        <v>5605</v>
      </c>
      <c r="J795" s="1" t="s">
        <v>2613</v>
      </c>
      <c r="K795" s="2" t="s">
        <v>34</v>
      </c>
      <c r="L795" s="11">
        <v>1570</v>
      </c>
      <c r="O795" s="38"/>
      <c r="R795" s="15"/>
      <c r="S795" s="14"/>
      <c r="T795" s="14"/>
      <c r="U795" s="14"/>
      <c r="V795" s="14"/>
      <c r="W795" s="14"/>
      <c r="X795" s="14"/>
      <c r="Y795" s="14"/>
      <c r="Z795" s="14"/>
      <c r="AA795" s="14"/>
      <c r="AB795" s="14"/>
      <c r="AC795" s="14"/>
      <c r="AD795" s="14"/>
      <c r="AE795" s="14"/>
      <c r="AF795" s="14"/>
      <c r="AG795" s="14"/>
      <c r="AH795" s="14"/>
      <c r="AI795" s="14"/>
      <c r="AJ795" s="14"/>
      <c r="AK795" s="14"/>
      <c r="AL795" s="14"/>
      <c r="AM795" s="14"/>
      <c r="AN795" s="14"/>
    </row>
    <row r="796" spans="1:40" ht="12.75" customHeight="1" x14ac:dyDescent="0.2">
      <c r="A796" s="8" t="s">
        <v>3980</v>
      </c>
      <c r="B796" s="23" t="s">
        <v>17</v>
      </c>
      <c r="C796" s="10" t="s">
        <v>3981</v>
      </c>
      <c r="D796" s="9" t="s">
        <v>3932</v>
      </c>
      <c r="E796" s="10" t="s">
        <v>3982</v>
      </c>
      <c r="F796" s="10" t="s">
        <v>3983</v>
      </c>
      <c r="G796" s="9">
        <v>1881</v>
      </c>
      <c r="H796" s="10" t="s">
        <v>3984</v>
      </c>
      <c r="I796" s="8" t="s">
        <v>3985</v>
      </c>
      <c r="J796" s="10" t="s">
        <v>50</v>
      </c>
      <c r="K796" s="9" t="s">
        <v>74</v>
      </c>
      <c r="L796" s="11">
        <f>HYPERLINK(N796,M796)</f>
        <v>9</v>
      </c>
      <c r="M796" s="2">
        <v>9</v>
      </c>
      <c r="N796" s="72" t="str">
        <f>CONCATENATE("https://obr.org.uk/wp-content/uploads/2022/04/",M796,".jpg")</f>
        <v>https://obr.org.uk/wp-content/uploads/2022/04/9.jpg</v>
      </c>
      <c r="O796" s="9"/>
      <c r="P796" s="10"/>
      <c r="Q796" s="10" t="s">
        <v>3986</v>
      </c>
      <c r="R796" s="15"/>
      <c r="S796" s="14"/>
      <c r="T796" s="14"/>
      <c r="U796" s="14"/>
      <c r="V796" s="14"/>
      <c r="W796" s="14"/>
      <c r="X796" s="14"/>
      <c r="Y796" s="14"/>
      <c r="Z796" s="14"/>
      <c r="AA796" s="14"/>
      <c r="AB796" s="14"/>
      <c r="AC796" s="14"/>
      <c r="AD796" s="14"/>
      <c r="AE796" s="14"/>
      <c r="AF796" s="14"/>
      <c r="AG796" s="14"/>
      <c r="AH796" s="14"/>
      <c r="AI796" s="14"/>
      <c r="AJ796" s="14"/>
      <c r="AK796" s="14"/>
      <c r="AL796" s="14"/>
      <c r="AM796" s="14"/>
      <c r="AN796" s="14"/>
    </row>
    <row r="797" spans="1:40" ht="12.75" customHeight="1" x14ac:dyDescent="0.2">
      <c r="A797" s="8" t="s">
        <v>4200</v>
      </c>
      <c r="B797" s="8" t="s">
        <v>899</v>
      </c>
      <c r="C797" s="10" t="s">
        <v>4201</v>
      </c>
      <c r="D797" s="9" t="s">
        <v>3932</v>
      </c>
      <c r="E797" s="10" t="s">
        <v>4202</v>
      </c>
      <c r="F797" s="10" t="s">
        <v>4203</v>
      </c>
      <c r="G797" s="9">
        <v>1914</v>
      </c>
      <c r="H797" s="10" t="s">
        <v>4204</v>
      </c>
      <c r="I797" s="8" t="s">
        <v>4192</v>
      </c>
      <c r="J797" s="10" t="s">
        <v>50</v>
      </c>
      <c r="K797" s="9" t="s">
        <v>4205</v>
      </c>
      <c r="L797" s="11">
        <f>HYPERLINK(N797,M797)</f>
        <v>51</v>
      </c>
      <c r="M797" s="2">
        <v>51</v>
      </c>
      <c r="N797" s="72" t="str">
        <f>CONCATENATE("https://obr.org.uk/wp-content/uploads/2022/04/",M797,".jpg")</f>
        <v>https://obr.org.uk/wp-content/uploads/2022/04/51.jpg</v>
      </c>
      <c r="O797" s="9"/>
      <c r="P797" s="10"/>
      <c r="Q797" s="61" t="s">
        <v>4206</v>
      </c>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row>
    <row r="798" spans="1:40" ht="12.75" customHeight="1" x14ac:dyDescent="0.2">
      <c r="A798" s="8" t="s">
        <v>5353</v>
      </c>
      <c r="B798" s="26" t="s">
        <v>17</v>
      </c>
      <c r="C798" s="41" t="s">
        <v>5354</v>
      </c>
      <c r="D798" s="42" t="s">
        <v>3932</v>
      </c>
      <c r="E798" s="41" t="s">
        <v>5355</v>
      </c>
      <c r="F798" s="41" t="s">
        <v>5356</v>
      </c>
      <c r="G798" s="2">
        <v>2017</v>
      </c>
      <c r="H798" s="43" t="s">
        <v>5357</v>
      </c>
      <c r="I798" s="41" t="s">
        <v>5358</v>
      </c>
      <c r="J798" s="42" t="s">
        <v>43</v>
      </c>
      <c r="K798" s="42" t="s">
        <v>34</v>
      </c>
      <c r="L798" s="11">
        <f>HYPERLINK(N798,M798)</f>
        <v>1314</v>
      </c>
      <c r="M798" s="2">
        <v>1314</v>
      </c>
      <c r="N798" s="72" t="str">
        <f>CONCATENATE("https://obr.org.uk/wp-content/uploads/2023/01/",M798,".jpg")</f>
        <v>https://obr.org.uk/wp-content/uploads/2023/01/1314.jpg</v>
      </c>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row>
    <row r="799" spans="1:40" ht="12.75" customHeight="1" x14ac:dyDescent="0.2">
      <c r="A799" s="8" t="s">
        <v>4529</v>
      </c>
      <c r="B799" s="8" t="s">
        <v>17</v>
      </c>
      <c r="C799" s="52" t="s">
        <v>4530</v>
      </c>
      <c r="D799" s="9" t="s">
        <v>3932</v>
      </c>
      <c r="E799" s="10" t="s">
        <v>3559</v>
      </c>
      <c r="F799" s="10">
        <v>21</v>
      </c>
      <c r="G799" s="9">
        <v>1879</v>
      </c>
      <c r="H799" s="10">
        <v>1879</v>
      </c>
      <c r="I799" s="8" t="s">
        <v>4531</v>
      </c>
      <c r="J799" s="10" t="s">
        <v>4532</v>
      </c>
      <c r="K799" s="9" t="s">
        <v>34</v>
      </c>
      <c r="L799" s="11">
        <f>HYPERLINK(N799,M799)</f>
        <v>117</v>
      </c>
      <c r="M799" s="2">
        <v>117</v>
      </c>
      <c r="N799" s="72" t="str">
        <f>CONCATENATE("https://obr.org.uk/wp-content/uploads/2022/04/",M799,".jpg")</f>
        <v>https://obr.org.uk/wp-content/uploads/2022/04/117.jpg</v>
      </c>
      <c r="O799" s="9"/>
      <c r="P799" s="61" t="s">
        <v>4533</v>
      </c>
      <c r="Q799" s="32"/>
      <c r="R799" s="15"/>
      <c r="S799" s="14"/>
      <c r="T799" s="14"/>
      <c r="U799" s="14"/>
      <c r="V799" s="14"/>
      <c r="W799" s="14"/>
      <c r="X799" s="14"/>
      <c r="Y799" s="14"/>
      <c r="Z799" s="14"/>
      <c r="AA799" s="14"/>
      <c r="AB799" s="14"/>
      <c r="AC799" s="14"/>
      <c r="AD799" s="14"/>
      <c r="AE799" s="14"/>
      <c r="AF799" s="14"/>
      <c r="AG799" s="14"/>
      <c r="AH799" s="14"/>
      <c r="AI799" s="14"/>
      <c r="AJ799" s="14"/>
      <c r="AK799" s="14"/>
      <c r="AL799" s="14"/>
      <c r="AM799" s="14"/>
      <c r="AN799" s="14"/>
    </row>
    <row r="800" spans="1:40" ht="12.75" customHeight="1" x14ac:dyDescent="0.2">
      <c r="A800" s="7" t="s">
        <v>4584</v>
      </c>
      <c r="B800" s="26" t="s">
        <v>17</v>
      </c>
      <c r="C800" s="122" t="s">
        <v>4585</v>
      </c>
      <c r="D800" s="75" t="s">
        <v>3932</v>
      </c>
      <c r="E800" s="76" t="s">
        <v>3559</v>
      </c>
      <c r="F800" s="76">
        <v>27</v>
      </c>
      <c r="G800" s="75">
        <v>1881</v>
      </c>
      <c r="H800" s="76" t="s">
        <v>4586</v>
      </c>
      <c r="I800" s="76" t="s">
        <v>4587</v>
      </c>
      <c r="J800" s="76" t="s">
        <v>177</v>
      </c>
      <c r="K800" s="75" t="s">
        <v>34</v>
      </c>
      <c r="L800" s="11">
        <f>HYPERLINK(N800,M800)</f>
        <v>193</v>
      </c>
      <c r="M800" s="2">
        <v>193</v>
      </c>
      <c r="N800" s="72" t="str">
        <f>CONCATENATE("https://obr.org.uk/wp-content/uploads/2023/06/",M800,".jpg")</f>
        <v>https://obr.org.uk/wp-content/uploads/2023/06/193.jpg</v>
      </c>
      <c r="O800" s="75"/>
      <c r="P800" s="61" t="s">
        <v>4588</v>
      </c>
      <c r="Q800" s="76" t="s">
        <v>4589</v>
      </c>
      <c r="R800" s="15"/>
      <c r="S800" s="14"/>
      <c r="T800" s="14"/>
      <c r="U800" s="14"/>
      <c r="V800" s="14"/>
      <c r="W800" s="14"/>
      <c r="X800" s="14"/>
      <c r="Y800" s="14"/>
      <c r="Z800" s="14"/>
      <c r="AA800" s="14"/>
      <c r="AB800" s="14"/>
      <c r="AC800" s="14"/>
      <c r="AD800" s="14"/>
      <c r="AE800" s="14"/>
      <c r="AF800" s="14"/>
      <c r="AG800" s="14"/>
      <c r="AH800" s="14"/>
      <c r="AI800" s="14"/>
      <c r="AJ800" s="14"/>
      <c r="AK800" s="14"/>
      <c r="AL800" s="14"/>
      <c r="AM800" s="14"/>
      <c r="AN800" s="14"/>
    </row>
    <row r="801" spans="1:40" ht="12.75" customHeight="1" x14ac:dyDescent="0.2">
      <c r="A801" s="7" t="s">
        <v>4590</v>
      </c>
      <c r="B801" s="26" t="s">
        <v>17</v>
      </c>
      <c r="C801" s="122" t="s">
        <v>4591</v>
      </c>
      <c r="D801" s="75" t="s">
        <v>3932</v>
      </c>
      <c r="E801" s="76" t="s">
        <v>3559</v>
      </c>
      <c r="F801" s="76" t="s">
        <v>4592</v>
      </c>
      <c r="G801" s="75">
        <v>1659</v>
      </c>
      <c r="H801" s="76">
        <v>1659</v>
      </c>
      <c r="I801" s="76" t="s">
        <v>4593</v>
      </c>
      <c r="J801" s="76" t="s">
        <v>50</v>
      </c>
      <c r="K801" s="75" t="s">
        <v>34</v>
      </c>
      <c r="L801" s="11">
        <f>HYPERLINK(N801,M801)</f>
        <v>195</v>
      </c>
      <c r="M801" s="2">
        <v>195</v>
      </c>
      <c r="N801" s="72" t="str">
        <f>CONCATENATE("https://obr.org.uk/wp-content/uploads/2022/04/",M801,".jpg")</f>
        <v>https://obr.org.uk/wp-content/uploads/2022/04/195.jpg</v>
      </c>
      <c r="O801" s="75"/>
      <c r="P801" s="61" t="s">
        <v>4594</v>
      </c>
      <c r="Q801" s="76"/>
      <c r="R801" s="15"/>
      <c r="S801" s="15"/>
      <c r="T801" s="15"/>
      <c r="U801" s="15"/>
      <c r="V801" s="15"/>
      <c r="W801" s="14"/>
      <c r="X801" s="14"/>
      <c r="Y801" s="14"/>
      <c r="Z801" s="14"/>
      <c r="AA801" s="14"/>
      <c r="AB801" s="14"/>
      <c r="AC801" s="14"/>
      <c r="AD801" s="14"/>
      <c r="AE801" s="14"/>
      <c r="AF801" s="14"/>
      <c r="AG801" s="14"/>
      <c r="AH801" s="14"/>
      <c r="AI801" s="14"/>
      <c r="AJ801" s="14"/>
      <c r="AK801" s="14"/>
      <c r="AL801" s="14"/>
      <c r="AM801" s="14"/>
      <c r="AN801" s="14"/>
    </row>
    <row r="802" spans="1:40" ht="12.75" customHeight="1" x14ac:dyDescent="0.2">
      <c r="A802" s="7" t="s">
        <v>4669</v>
      </c>
      <c r="B802" s="26" t="s">
        <v>899</v>
      </c>
      <c r="C802" s="122" t="s">
        <v>4670</v>
      </c>
      <c r="D802" s="75" t="s">
        <v>3932</v>
      </c>
      <c r="E802" s="76" t="s">
        <v>3559</v>
      </c>
      <c r="F802" s="76">
        <v>56</v>
      </c>
      <c r="G802" s="75">
        <v>1866</v>
      </c>
      <c r="H802" s="76">
        <v>1866</v>
      </c>
      <c r="I802" s="76" t="s">
        <v>4671</v>
      </c>
      <c r="J802" s="76" t="s">
        <v>50</v>
      </c>
      <c r="K802" s="75" t="s">
        <v>34</v>
      </c>
      <c r="L802" s="11">
        <f>HYPERLINK(N802,M802)</f>
        <v>211</v>
      </c>
      <c r="M802" s="2">
        <v>211</v>
      </c>
      <c r="N802" s="72" t="str">
        <f>CONCATENATE("https://obr.org.uk/wp-content/uploads/2022/04/",M802,".jpg")</f>
        <v>https://obr.org.uk/wp-content/uploads/2022/04/211.jpg</v>
      </c>
      <c r="O802" s="75"/>
      <c r="P802" s="61" t="s">
        <v>4672</v>
      </c>
      <c r="Q802" s="76" t="s">
        <v>4673</v>
      </c>
      <c r="R802" s="15"/>
      <c r="S802" s="14"/>
      <c r="T802" s="14"/>
      <c r="U802" s="14"/>
      <c r="V802" s="14"/>
      <c r="W802" s="14"/>
      <c r="X802" s="14"/>
      <c r="Y802" s="14"/>
      <c r="Z802" s="14"/>
      <c r="AA802" s="14"/>
      <c r="AB802" s="14"/>
      <c r="AC802" s="14"/>
      <c r="AD802" s="14"/>
      <c r="AE802" s="14"/>
      <c r="AF802" s="14"/>
      <c r="AG802" s="14"/>
      <c r="AH802" s="14"/>
      <c r="AI802" s="14"/>
      <c r="AJ802" s="14"/>
      <c r="AK802" s="14"/>
      <c r="AL802" s="14"/>
      <c r="AM802" s="14"/>
      <c r="AN802" s="14"/>
    </row>
    <row r="803" spans="1:40" ht="12.75" customHeight="1" x14ac:dyDescent="0.2">
      <c r="A803" s="7" t="s">
        <v>4674</v>
      </c>
      <c r="B803" s="26" t="s">
        <v>899</v>
      </c>
      <c r="C803" s="122" t="s">
        <v>4670</v>
      </c>
      <c r="D803" s="75" t="s">
        <v>3932</v>
      </c>
      <c r="E803" s="76" t="s">
        <v>3559</v>
      </c>
      <c r="F803" s="76">
        <v>56</v>
      </c>
      <c r="G803" s="75">
        <v>1894</v>
      </c>
      <c r="H803" s="76">
        <v>1894</v>
      </c>
      <c r="I803" s="76" t="s">
        <v>4675</v>
      </c>
      <c r="J803" s="76" t="s">
        <v>50</v>
      </c>
      <c r="K803" s="75" t="s">
        <v>34</v>
      </c>
      <c r="L803" s="11">
        <f>HYPERLINK(N803,M803)</f>
        <v>212</v>
      </c>
      <c r="M803" s="2">
        <v>212</v>
      </c>
      <c r="N803" s="72" t="str">
        <f>CONCATENATE("https://obr.org.uk/wp-content/uploads/2022/04/",M803,".jpg")</f>
        <v>https://obr.org.uk/wp-content/uploads/2022/04/212.jpg</v>
      </c>
      <c r="O803" s="75"/>
      <c r="P803" s="61" t="s">
        <v>4672</v>
      </c>
      <c r="Q803" s="76" t="s">
        <v>4676</v>
      </c>
      <c r="R803" s="15"/>
      <c r="S803" s="14"/>
      <c r="T803" s="14"/>
      <c r="U803" s="14"/>
      <c r="V803" s="14"/>
      <c r="W803" s="14"/>
      <c r="X803" s="14"/>
      <c r="Y803" s="14"/>
      <c r="Z803" s="14"/>
      <c r="AA803" s="14"/>
      <c r="AB803" s="14"/>
      <c r="AC803" s="14"/>
      <c r="AD803" s="14"/>
      <c r="AE803" s="14"/>
      <c r="AF803" s="14"/>
      <c r="AG803" s="14"/>
      <c r="AH803" s="14"/>
      <c r="AI803" s="14"/>
      <c r="AJ803" s="14"/>
      <c r="AK803" s="14"/>
      <c r="AL803" s="14"/>
      <c r="AM803" s="14"/>
      <c r="AN803" s="14"/>
    </row>
    <row r="804" spans="1:40" ht="12.75" customHeight="1" x14ac:dyDescent="0.2">
      <c r="A804" s="7" t="s">
        <v>4677</v>
      </c>
      <c r="B804" s="26" t="s">
        <v>17</v>
      </c>
      <c r="C804" s="122" t="s">
        <v>4670</v>
      </c>
      <c r="D804" s="75" t="s">
        <v>3932</v>
      </c>
      <c r="E804" s="76" t="s">
        <v>3559</v>
      </c>
      <c r="F804" s="76">
        <v>56</v>
      </c>
      <c r="G804" s="75" t="s">
        <v>4678</v>
      </c>
      <c r="H804" s="76" t="s">
        <v>4679</v>
      </c>
      <c r="I804" s="76" t="s">
        <v>4680</v>
      </c>
      <c r="J804" s="76" t="s">
        <v>50</v>
      </c>
      <c r="K804" s="75" t="s">
        <v>34</v>
      </c>
      <c r="L804" s="11">
        <f>HYPERLINK(N804,M804)</f>
        <v>213</v>
      </c>
      <c r="M804" s="2">
        <v>213</v>
      </c>
      <c r="N804" s="72" t="str">
        <f>CONCATENATE("https://obr.org.uk/wp-content/uploads/2022/04/",M804,".jpg")</f>
        <v>https://obr.org.uk/wp-content/uploads/2022/04/213.jpg</v>
      </c>
      <c r="O804" s="75"/>
      <c r="P804" s="61" t="s">
        <v>4672</v>
      </c>
      <c r="Q804" s="76" t="s">
        <v>4681</v>
      </c>
      <c r="R804" s="15"/>
      <c r="S804" s="15"/>
      <c r="T804" s="15"/>
      <c r="U804" s="15"/>
      <c r="V804" s="15"/>
      <c r="W804" s="14"/>
      <c r="X804" s="14"/>
      <c r="Y804" s="14"/>
      <c r="Z804" s="14"/>
      <c r="AA804" s="14"/>
      <c r="AB804" s="14"/>
      <c r="AC804" s="14"/>
      <c r="AD804" s="14"/>
      <c r="AE804" s="14"/>
      <c r="AF804" s="14"/>
      <c r="AG804" s="14"/>
      <c r="AH804" s="14"/>
      <c r="AI804" s="14"/>
      <c r="AJ804" s="14"/>
      <c r="AK804" s="14"/>
      <c r="AL804" s="14"/>
      <c r="AM804" s="14"/>
      <c r="AN804" s="14"/>
    </row>
    <row r="805" spans="1:40" ht="12.75" customHeight="1" x14ac:dyDescent="0.2">
      <c r="A805" s="7" t="s">
        <v>4696</v>
      </c>
      <c r="B805" s="26" t="s">
        <v>17</v>
      </c>
      <c r="C805" s="122" t="s">
        <v>4697</v>
      </c>
      <c r="D805" s="75" t="s">
        <v>3932</v>
      </c>
      <c r="E805" s="76" t="s">
        <v>3559</v>
      </c>
      <c r="F805" s="76" t="s">
        <v>4698</v>
      </c>
      <c r="G805" s="75">
        <v>1866</v>
      </c>
      <c r="H805" s="76" t="s">
        <v>4699</v>
      </c>
      <c r="I805" s="76" t="s">
        <v>4587</v>
      </c>
      <c r="J805" s="76" t="s">
        <v>50</v>
      </c>
      <c r="K805" s="75" t="s">
        <v>34</v>
      </c>
      <c r="L805" s="11">
        <f>HYPERLINK(N805,M805)</f>
        <v>217</v>
      </c>
      <c r="M805" s="2">
        <v>217</v>
      </c>
      <c r="N805" s="72" t="str">
        <f>CONCATENATE("https://obr.org.uk/wp-content/uploads/2022/04/",M805,".jpg")</f>
        <v>https://obr.org.uk/wp-content/uploads/2022/04/217.jpg</v>
      </c>
      <c r="O805" s="75"/>
      <c r="P805" s="61" t="s">
        <v>4700</v>
      </c>
      <c r="Q805" s="76" t="s">
        <v>4701</v>
      </c>
      <c r="R805" s="15"/>
      <c r="S805" s="14"/>
      <c r="T805" s="14"/>
      <c r="U805" s="14"/>
      <c r="V805" s="14"/>
      <c r="W805" s="14"/>
      <c r="X805" s="14"/>
      <c r="Y805" s="14"/>
      <c r="Z805" s="14"/>
      <c r="AA805" s="14"/>
      <c r="AB805" s="14"/>
      <c r="AC805" s="14"/>
      <c r="AD805" s="14"/>
      <c r="AE805" s="14"/>
      <c r="AF805" s="14"/>
      <c r="AG805" s="14"/>
      <c r="AH805" s="14"/>
      <c r="AI805" s="14"/>
      <c r="AJ805" s="14"/>
      <c r="AK805" s="14"/>
      <c r="AL805" s="14"/>
      <c r="AM805" s="14"/>
      <c r="AN805" s="14"/>
    </row>
    <row r="806" spans="1:40" ht="12.75" customHeight="1" x14ac:dyDescent="0.2">
      <c r="A806" s="8" t="s">
        <v>5040</v>
      </c>
      <c r="B806" s="23" t="s">
        <v>17</v>
      </c>
      <c r="C806" s="23" t="s">
        <v>5041</v>
      </c>
      <c r="D806" s="9" t="s">
        <v>3932</v>
      </c>
      <c r="E806" s="8" t="s">
        <v>3559</v>
      </c>
      <c r="F806" s="10" t="s">
        <v>5042</v>
      </c>
      <c r="G806" s="9">
        <v>2019</v>
      </c>
      <c r="H806" s="10" t="s">
        <v>5043</v>
      </c>
      <c r="I806" s="8"/>
      <c r="J806" s="8" t="s">
        <v>50</v>
      </c>
      <c r="K806" s="9" t="s">
        <v>34</v>
      </c>
      <c r="L806" s="11">
        <f>HYPERLINK(N806,M806)</f>
        <v>670</v>
      </c>
      <c r="M806" s="2">
        <v>670</v>
      </c>
      <c r="N806" s="72" t="str">
        <f>CONCATENATE("https://obr.org.uk/wp-content/uploads/2022/04/",M806,".jpg")</f>
        <v>https://obr.org.uk/wp-content/uploads/2022/04/670.jpg</v>
      </c>
      <c r="O806" s="9"/>
      <c r="P806" s="8"/>
      <c r="Q806" s="8" t="s">
        <v>5044</v>
      </c>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row>
    <row r="807" spans="1:40" ht="12.75" customHeight="1" x14ac:dyDescent="0.2">
      <c r="A807" s="25" t="s">
        <v>5150</v>
      </c>
      <c r="B807" s="29" t="s">
        <v>899</v>
      </c>
      <c r="C807" s="159" t="s">
        <v>5151</v>
      </c>
      <c r="D807" s="51" t="s">
        <v>3932</v>
      </c>
      <c r="E807" s="36" t="s">
        <v>3559</v>
      </c>
      <c r="F807" s="1">
        <v>92</v>
      </c>
      <c r="G807" s="56">
        <v>1890</v>
      </c>
      <c r="H807" s="8" t="s">
        <v>5152</v>
      </c>
      <c r="I807" s="159" t="s">
        <v>5153</v>
      </c>
      <c r="J807" s="8" t="s">
        <v>50</v>
      </c>
      <c r="K807" s="51" t="s">
        <v>34</v>
      </c>
      <c r="L807" s="11">
        <f>HYPERLINK(N807,M807)</f>
        <v>1113</v>
      </c>
      <c r="M807" s="2">
        <v>1113</v>
      </c>
      <c r="N807" s="72" t="str">
        <f>CONCATENATE("https://obr.org.uk/wp-content/uploads/2022/04/",M807,".jpg")</f>
        <v>https://obr.org.uk/wp-content/uploads/2022/04/1113.jpg</v>
      </c>
      <c r="P807" s="55"/>
      <c r="R807" s="15"/>
      <c r="S807" s="14"/>
      <c r="T807" s="14"/>
      <c r="U807" s="14"/>
      <c r="V807" s="14"/>
      <c r="W807" s="14"/>
      <c r="X807" s="14"/>
      <c r="Y807" s="14"/>
      <c r="Z807" s="14"/>
      <c r="AA807" s="14"/>
      <c r="AB807" s="14"/>
      <c r="AC807" s="14"/>
      <c r="AD807" s="14"/>
      <c r="AE807" s="14"/>
      <c r="AF807" s="14"/>
      <c r="AG807" s="14"/>
      <c r="AH807" s="14"/>
      <c r="AI807" s="14"/>
      <c r="AJ807" s="14"/>
      <c r="AK807" s="14"/>
      <c r="AL807" s="14"/>
      <c r="AM807" s="14"/>
      <c r="AN807" s="14"/>
    </row>
    <row r="808" spans="1:40" ht="12.75" customHeight="1" x14ac:dyDescent="0.2">
      <c r="A808" s="8" t="s">
        <v>5410</v>
      </c>
      <c r="B808" s="1" t="s">
        <v>17</v>
      </c>
      <c r="C808" s="23" t="s">
        <v>5411</v>
      </c>
      <c r="D808" s="9" t="s">
        <v>3932</v>
      </c>
      <c r="E808" s="1" t="s">
        <v>3559</v>
      </c>
      <c r="F808" s="1" t="s">
        <v>5412</v>
      </c>
      <c r="G808" s="2">
        <v>1892</v>
      </c>
      <c r="H808" s="10" t="s">
        <v>1318</v>
      </c>
      <c r="I808" s="8" t="s">
        <v>5413</v>
      </c>
      <c r="J808" s="8" t="s">
        <v>50</v>
      </c>
      <c r="K808" s="2" t="s">
        <v>34</v>
      </c>
      <c r="L808" s="11">
        <f>HYPERLINK(N808,M808)</f>
        <v>1365</v>
      </c>
      <c r="M808" s="2">
        <v>1365</v>
      </c>
      <c r="N808" s="72" t="str">
        <f>CONCATENATE("https://obr.org.uk/wp-content/uploads/2023/06/",M808,".jpg")</f>
        <v>https://obr.org.uk/wp-content/uploads/2023/06/1365.jpg</v>
      </c>
      <c r="Q808" s="1" t="s">
        <v>5414</v>
      </c>
      <c r="R808" s="15"/>
      <c r="S808" s="14"/>
      <c r="T808" s="14"/>
      <c r="U808" s="14"/>
      <c r="V808" s="14"/>
      <c r="W808" s="14"/>
      <c r="X808" s="14"/>
      <c r="Y808" s="14"/>
      <c r="Z808" s="14"/>
      <c r="AA808" s="14"/>
      <c r="AB808" s="14"/>
      <c r="AC808" s="14"/>
      <c r="AD808" s="14"/>
      <c r="AE808" s="14"/>
      <c r="AF808" s="14"/>
      <c r="AG808" s="14"/>
      <c r="AH808" s="14"/>
      <c r="AI808" s="14"/>
      <c r="AJ808" s="14"/>
      <c r="AK808" s="14"/>
      <c r="AL808" s="14"/>
      <c r="AM808" s="14"/>
      <c r="AN808" s="14"/>
    </row>
    <row r="809" spans="1:40" ht="12.75" customHeight="1" x14ac:dyDescent="0.2">
      <c r="A809" s="7" t="s">
        <v>5521</v>
      </c>
      <c r="B809" s="26" t="s">
        <v>17</v>
      </c>
      <c r="C809" s="122" t="s">
        <v>4697</v>
      </c>
      <c r="D809" s="75" t="s">
        <v>3932</v>
      </c>
      <c r="E809" s="76" t="s">
        <v>3559</v>
      </c>
      <c r="F809" s="76" t="s">
        <v>4698</v>
      </c>
      <c r="G809" s="75">
        <v>1913</v>
      </c>
      <c r="H809" s="76">
        <v>1913</v>
      </c>
      <c r="I809" s="76" t="s">
        <v>5522</v>
      </c>
      <c r="J809" s="76" t="s">
        <v>33</v>
      </c>
      <c r="K809" s="75" t="s">
        <v>34</v>
      </c>
      <c r="L809" s="11">
        <f>HYPERLINK(N809,M809)</f>
        <v>1469</v>
      </c>
      <c r="M809" s="2">
        <v>1469</v>
      </c>
      <c r="N809" s="72" t="str">
        <f>CONCATENATE("https://obr.org.uk/wp-content/uploads/2023/11/",M809,".jpg")</f>
        <v>https://obr.org.uk/wp-content/uploads/2023/11/1469.jpg</v>
      </c>
      <c r="O809" s="75"/>
      <c r="P809" s="61" t="s">
        <v>4700</v>
      </c>
      <c r="Q809" s="76" t="s">
        <v>5523</v>
      </c>
      <c r="R809" s="15"/>
      <c r="S809" s="14"/>
      <c r="T809" s="14"/>
      <c r="U809" s="14"/>
      <c r="V809" s="14"/>
      <c r="W809" s="14"/>
      <c r="X809" s="14"/>
      <c r="Y809" s="14"/>
      <c r="Z809" s="14"/>
      <c r="AA809" s="14"/>
      <c r="AB809" s="14"/>
      <c r="AC809" s="14"/>
      <c r="AD809" s="14"/>
      <c r="AE809" s="14"/>
      <c r="AF809" s="14"/>
      <c r="AG809" s="14"/>
      <c r="AH809" s="14"/>
      <c r="AI809" s="14"/>
      <c r="AJ809" s="14"/>
      <c r="AK809" s="14"/>
      <c r="AL809" s="14"/>
      <c r="AM809" s="14"/>
      <c r="AN809" s="14"/>
    </row>
    <row r="810" spans="1:40" ht="12.75" customHeight="1" x14ac:dyDescent="0.2">
      <c r="A810" s="7" t="s">
        <v>4883</v>
      </c>
      <c r="B810" s="8" t="s">
        <v>17</v>
      </c>
      <c r="C810" s="8" t="s">
        <v>4884</v>
      </c>
      <c r="D810" s="9" t="s">
        <v>3932</v>
      </c>
      <c r="E810" s="8" t="s">
        <v>4885</v>
      </c>
      <c r="F810" s="10" t="s">
        <v>4886</v>
      </c>
      <c r="G810" s="9">
        <v>1904</v>
      </c>
      <c r="H810" s="10" t="s">
        <v>4887</v>
      </c>
      <c r="I810" s="8" t="s">
        <v>4888</v>
      </c>
      <c r="J810" s="8" t="s">
        <v>50</v>
      </c>
      <c r="K810" s="9" t="s">
        <v>34</v>
      </c>
      <c r="L810" s="11">
        <f>HYPERLINK(N810,M810)</f>
        <v>550</v>
      </c>
      <c r="M810" s="2">
        <v>550</v>
      </c>
      <c r="N810" s="72" t="str">
        <f>CONCATENATE("https://obr.org.uk/wp-content/uploads/2022/04/",M810,".jpg")</f>
        <v>https://obr.org.uk/wp-content/uploads/2022/04/550.jpg</v>
      </c>
      <c r="O810" s="9"/>
      <c r="P810" s="8"/>
      <c r="Q810" s="10"/>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row>
    <row r="811" spans="1:40" ht="12.75" customHeight="1" x14ac:dyDescent="0.2">
      <c r="A811" s="8" t="s">
        <v>3972</v>
      </c>
      <c r="B811" s="23" t="s">
        <v>17</v>
      </c>
      <c r="C811" s="10" t="s">
        <v>3184</v>
      </c>
      <c r="D811" s="9" t="s">
        <v>3932</v>
      </c>
      <c r="E811" s="10" t="s">
        <v>3973</v>
      </c>
      <c r="F811" s="10">
        <v>6</v>
      </c>
      <c r="G811" s="9">
        <v>1826</v>
      </c>
      <c r="H811" s="10" t="s">
        <v>3974</v>
      </c>
      <c r="I811" s="8" t="s">
        <v>3975</v>
      </c>
      <c r="J811" s="10" t="s">
        <v>50</v>
      </c>
      <c r="K811" s="9" t="s">
        <v>34</v>
      </c>
      <c r="L811" s="11">
        <f>HYPERLINK(N811,M811)</f>
        <v>7</v>
      </c>
      <c r="M811" s="2">
        <v>7</v>
      </c>
      <c r="N811" s="72" t="str">
        <f>CONCATENATE("https://obr.org.uk/wp-content/uploads/2022/04/",M811,".jpg")</f>
        <v>https://obr.org.uk/wp-content/uploads/2022/04/7.jpg</v>
      </c>
      <c r="O811" s="9"/>
      <c r="P811" s="10"/>
      <c r="Q811" s="10" t="s">
        <v>3976</v>
      </c>
      <c r="R811" s="15"/>
      <c r="S811" s="20"/>
      <c r="T811" s="14"/>
      <c r="U811" s="14"/>
      <c r="V811" s="14"/>
      <c r="W811" s="14"/>
      <c r="X811" s="14"/>
      <c r="Y811" s="14"/>
      <c r="Z811" s="14"/>
      <c r="AA811" s="14"/>
      <c r="AB811" s="14"/>
      <c r="AC811" s="14"/>
      <c r="AD811" s="14"/>
      <c r="AE811" s="14"/>
      <c r="AF811" s="14"/>
      <c r="AG811" s="14"/>
      <c r="AH811" s="14"/>
      <c r="AI811" s="14"/>
      <c r="AJ811" s="14"/>
      <c r="AK811" s="14"/>
      <c r="AL811" s="14"/>
      <c r="AM811" s="14"/>
      <c r="AN811" s="14"/>
    </row>
    <row r="812" spans="1:40" ht="12.75" customHeight="1" x14ac:dyDescent="0.2">
      <c r="A812" s="8" t="s">
        <v>3977</v>
      </c>
      <c r="B812" s="23" t="s">
        <v>17</v>
      </c>
      <c r="C812" s="10" t="s">
        <v>3184</v>
      </c>
      <c r="D812" s="9" t="s">
        <v>3932</v>
      </c>
      <c r="E812" s="10" t="s">
        <v>3973</v>
      </c>
      <c r="F812" s="10">
        <v>9</v>
      </c>
      <c r="G812" s="9">
        <v>1826</v>
      </c>
      <c r="H812" s="10" t="s">
        <v>3978</v>
      </c>
      <c r="I812" s="8" t="s">
        <v>49</v>
      </c>
      <c r="J812" s="10" t="s">
        <v>24</v>
      </c>
      <c r="K812" s="9" t="s">
        <v>34</v>
      </c>
      <c r="L812" s="11">
        <f>HYPERLINK(N812,M812)</f>
        <v>8</v>
      </c>
      <c r="M812" s="2">
        <v>8</v>
      </c>
      <c r="N812" s="72" t="str">
        <f>CONCATENATE("https://obr.org.uk/wp-content/uploads/2022/04/",M812,".jpg")</f>
        <v>https://obr.org.uk/wp-content/uploads/2022/04/8.jpg</v>
      </c>
      <c r="O812" s="9"/>
      <c r="P812" s="10"/>
      <c r="Q812" s="10" t="s">
        <v>3979</v>
      </c>
      <c r="R812" s="58"/>
      <c r="S812" s="14"/>
      <c r="T812" s="14"/>
      <c r="U812" s="14"/>
      <c r="V812" s="14"/>
      <c r="W812" s="14"/>
      <c r="X812" s="14"/>
      <c r="Y812" s="14"/>
      <c r="Z812" s="14"/>
      <c r="AA812" s="14"/>
      <c r="AB812" s="14"/>
      <c r="AC812" s="14"/>
      <c r="AD812" s="14"/>
      <c r="AE812" s="14"/>
      <c r="AF812" s="14"/>
      <c r="AG812" s="14"/>
      <c r="AH812" s="14"/>
      <c r="AI812" s="14"/>
      <c r="AJ812" s="14"/>
      <c r="AK812" s="14"/>
      <c r="AL812" s="14"/>
      <c r="AM812" s="14"/>
      <c r="AN812" s="14"/>
    </row>
    <row r="813" spans="1:40" ht="12.75" customHeight="1" x14ac:dyDescent="0.2">
      <c r="A813" s="8" t="s">
        <v>4473</v>
      </c>
      <c r="B813" s="8" t="s">
        <v>17</v>
      </c>
      <c r="C813" s="52" t="s">
        <v>4474</v>
      </c>
      <c r="D813" s="9" t="s">
        <v>3932</v>
      </c>
      <c r="E813" s="10" t="s">
        <v>4475</v>
      </c>
      <c r="F813" s="10" t="s">
        <v>4476</v>
      </c>
      <c r="G813" s="9">
        <v>1865</v>
      </c>
      <c r="H813" s="10" t="s">
        <v>4477</v>
      </c>
      <c r="I813" s="8" t="s">
        <v>4478</v>
      </c>
      <c r="J813" s="10" t="s">
        <v>50</v>
      </c>
      <c r="K813" s="9" t="s">
        <v>4479</v>
      </c>
      <c r="L813" s="11">
        <f>HYPERLINK(N813,M813)</f>
        <v>107</v>
      </c>
      <c r="M813" s="2">
        <v>107</v>
      </c>
      <c r="N813" s="72" t="str">
        <f>CONCATENATE("https://obr.org.uk/wp-content/uploads/2022/04/",M813,".jpg")</f>
        <v>https://obr.org.uk/wp-content/uploads/2022/04/107.jpg</v>
      </c>
      <c r="O813" s="9"/>
      <c r="P813" s="61" t="s">
        <v>4480</v>
      </c>
      <c r="Q813" s="32" t="s">
        <v>4481</v>
      </c>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row>
    <row r="814" spans="1:40" ht="12.75" customHeight="1" x14ac:dyDescent="0.2">
      <c r="A814" s="8" t="s">
        <v>5061</v>
      </c>
      <c r="B814" s="1" t="s">
        <v>17</v>
      </c>
      <c r="C814" s="23" t="s">
        <v>5062</v>
      </c>
      <c r="D814" s="2" t="s">
        <v>3932</v>
      </c>
      <c r="E814" s="1" t="s">
        <v>4475</v>
      </c>
      <c r="F814" s="1" t="s">
        <v>5063</v>
      </c>
      <c r="G814" s="2">
        <v>2009</v>
      </c>
      <c r="H814" s="40" t="s">
        <v>5064</v>
      </c>
      <c r="I814" s="1" t="s">
        <v>5065</v>
      </c>
      <c r="J814" s="8" t="s">
        <v>50</v>
      </c>
      <c r="K814" s="9" t="s">
        <v>34</v>
      </c>
      <c r="L814" s="11">
        <f>HYPERLINK(N814,M814)</f>
        <v>752</v>
      </c>
      <c r="M814" s="2">
        <v>752</v>
      </c>
      <c r="N814" s="72" t="str">
        <f>CONCATENATE("https://obr.org.uk/wp-content/uploads/2022/04/",M814,".jpg")</f>
        <v>https://obr.org.uk/wp-content/uploads/2022/04/752.jpg</v>
      </c>
      <c r="P814" s="13" t="s">
        <v>5066</v>
      </c>
      <c r="Q814" s="8" t="s">
        <v>5067</v>
      </c>
      <c r="R814" s="14"/>
      <c r="S814" s="15"/>
      <c r="T814" s="15"/>
      <c r="U814" s="15"/>
      <c r="V814" s="15"/>
      <c r="W814" s="14"/>
      <c r="X814" s="14"/>
      <c r="Y814" s="14"/>
      <c r="Z814" s="14"/>
      <c r="AA814" s="14"/>
      <c r="AB814" s="14"/>
      <c r="AC814" s="14"/>
      <c r="AD814" s="14"/>
      <c r="AE814" s="14"/>
      <c r="AF814" s="14"/>
      <c r="AG814" s="14"/>
      <c r="AH814" s="14"/>
      <c r="AI814" s="14"/>
      <c r="AJ814" s="14"/>
      <c r="AK814" s="14"/>
      <c r="AL814" s="14"/>
      <c r="AM814" s="14"/>
      <c r="AN814" s="14"/>
    </row>
    <row r="815" spans="1:40" ht="12.75" customHeight="1" x14ac:dyDescent="0.2">
      <c r="A815" s="8" t="s">
        <v>5350</v>
      </c>
      <c r="B815" s="26" t="s">
        <v>17</v>
      </c>
      <c r="C815" s="23" t="s">
        <v>5062</v>
      </c>
      <c r="D815" s="75" t="s">
        <v>3932</v>
      </c>
      <c r="E815" s="10" t="s">
        <v>4475</v>
      </c>
      <c r="F815" s="10" t="s">
        <v>5063</v>
      </c>
      <c r="G815" s="9">
        <v>1845</v>
      </c>
      <c r="H815" s="10" t="s">
        <v>5351</v>
      </c>
      <c r="I815" s="10" t="s">
        <v>5352</v>
      </c>
      <c r="J815" s="10" t="s">
        <v>50</v>
      </c>
      <c r="K815" s="9" t="s">
        <v>34</v>
      </c>
      <c r="L815" s="11">
        <f>HYPERLINK(N815,M815)</f>
        <v>1310</v>
      </c>
      <c r="M815" s="2">
        <v>1310</v>
      </c>
      <c r="N815" s="72" t="str">
        <f>CONCATENATE("https://obr.org.uk/wp-content/uploads/2023/01/",M815,".jpg")</f>
        <v>https://obr.org.uk/wp-content/uploads/2023/01/1310.jpg</v>
      </c>
      <c r="P815" s="13" t="s">
        <v>5066</v>
      </c>
      <c r="R815" s="15"/>
      <c r="S815" s="14"/>
      <c r="T815" s="14"/>
      <c r="U815" s="14"/>
      <c r="V815" s="14"/>
      <c r="W815" s="14"/>
      <c r="X815" s="14"/>
      <c r="Y815" s="14"/>
      <c r="Z815" s="14"/>
      <c r="AA815" s="14"/>
      <c r="AB815" s="14"/>
      <c r="AC815" s="14"/>
      <c r="AD815" s="14"/>
      <c r="AE815" s="14"/>
      <c r="AF815" s="14"/>
      <c r="AG815" s="14"/>
      <c r="AH815" s="14"/>
      <c r="AI815" s="14"/>
      <c r="AJ815" s="14"/>
      <c r="AK815" s="14"/>
      <c r="AL815" s="14"/>
      <c r="AM815" s="14"/>
      <c r="AN815" s="14"/>
    </row>
    <row r="816" spans="1:40" ht="12.75" customHeight="1" x14ac:dyDescent="0.2">
      <c r="A816" s="8" t="s">
        <v>5036</v>
      </c>
      <c r="B816" s="23" t="s">
        <v>17</v>
      </c>
      <c r="C816" s="8" t="s">
        <v>5037</v>
      </c>
      <c r="D816" s="9" t="s">
        <v>3932</v>
      </c>
      <c r="E816" s="8" t="s">
        <v>5038</v>
      </c>
      <c r="F816" s="10" t="s">
        <v>5039</v>
      </c>
      <c r="G816" s="9">
        <v>2009</v>
      </c>
      <c r="H816" s="8"/>
      <c r="I816" s="8"/>
      <c r="J816" s="8"/>
      <c r="K816" s="9"/>
      <c r="L816" s="11">
        <f>HYPERLINK(N816,M816)</f>
        <v>668</v>
      </c>
      <c r="M816" s="2">
        <v>668</v>
      </c>
      <c r="N816" s="72" t="str">
        <f>CONCATENATE("https://obr.org.uk/wp-content/uploads/2022/04/",M816,".jpg")</f>
        <v>https://obr.org.uk/wp-content/uploads/2022/04/668.jpg</v>
      </c>
      <c r="O816" s="9"/>
      <c r="P816" s="8"/>
      <c r="Q816" s="8"/>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row>
    <row r="817" spans="1:40" ht="12.75" customHeight="1" x14ac:dyDescent="0.2">
      <c r="A817" s="8" t="s">
        <v>4351</v>
      </c>
      <c r="B817" s="8" t="s">
        <v>4099</v>
      </c>
      <c r="C817" s="10" t="s">
        <v>4352</v>
      </c>
      <c r="D817" s="9" t="s">
        <v>3932</v>
      </c>
      <c r="E817" s="10" t="s">
        <v>4353</v>
      </c>
      <c r="F817" s="10" t="s">
        <v>4354</v>
      </c>
      <c r="G817" s="9">
        <v>1888</v>
      </c>
      <c r="H817" s="10" t="s">
        <v>4355</v>
      </c>
      <c r="I817" s="8" t="s">
        <v>4356</v>
      </c>
      <c r="J817" s="10" t="s">
        <v>43</v>
      </c>
      <c r="K817" s="9" t="s">
        <v>34</v>
      </c>
      <c r="L817" s="11">
        <f>HYPERLINK(N817,M817)</f>
        <v>78</v>
      </c>
      <c r="M817" s="2">
        <v>78</v>
      </c>
      <c r="N817" s="72" t="str">
        <f>CONCATENATE("https://obr.org.uk/wp-content/uploads/2022/04/",M817,".jpg")</f>
        <v>https://obr.org.uk/wp-content/uploads/2022/04/78.jpg</v>
      </c>
      <c r="O817" s="9"/>
      <c r="P817" s="10"/>
      <c r="Q817" s="10" t="s">
        <v>4357</v>
      </c>
      <c r="R817" s="58"/>
      <c r="S817" s="14"/>
      <c r="T817" s="14"/>
      <c r="U817" s="14"/>
      <c r="V817" s="14"/>
      <c r="W817" s="14"/>
      <c r="X817" s="14"/>
      <c r="Y817" s="14"/>
      <c r="Z817" s="14"/>
      <c r="AA817" s="14"/>
      <c r="AB817" s="14"/>
      <c r="AC817" s="14"/>
      <c r="AD817" s="14"/>
      <c r="AE817" s="14"/>
      <c r="AF817" s="14"/>
      <c r="AG817" s="14"/>
      <c r="AH817" s="14"/>
      <c r="AI817" s="14"/>
      <c r="AJ817" s="14"/>
      <c r="AK817" s="14"/>
      <c r="AL817" s="14"/>
      <c r="AM817" s="14"/>
      <c r="AN817" s="14"/>
    </row>
    <row r="818" spans="1:40" ht="12.75" customHeight="1" x14ac:dyDescent="0.2">
      <c r="A818" s="8" t="s">
        <v>4031</v>
      </c>
      <c r="B818" s="23" t="s">
        <v>17</v>
      </c>
      <c r="C818" s="52" t="s">
        <v>4032</v>
      </c>
      <c r="D818" s="9" t="s">
        <v>3932</v>
      </c>
      <c r="E818" s="10" t="s">
        <v>4033</v>
      </c>
      <c r="F818" s="10" t="s">
        <v>4034</v>
      </c>
      <c r="G818" s="9">
        <v>1935</v>
      </c>
      <c r="H818" s="10" t="s">
        <v>4035</v>
      </c>
      <c r="I818" s="8" t="s">
        <v>4036</v>
      </c>
      <c r="J818" s="10" t="s">
        <v>50</v>
      </c>
      <c r="K818" s="9" t="s">
        <v>34</v>
      </c>
      <c r="L818" s="11">
        <f>HYPERLINK(N818,M818)</f>
        <v>19</v>
      </c>
      <c r="M818" s="2">
        <v>19</v>
      </c>
      <c r="N818" s="72" t="str">
        <f>CONCATENATE("https://obr.org.uk/wp-content/uploads/2022/04/",M818,".jpg")</f>
        <v>https://obr.org.uk/wp-content/uploads/2022/04/19.jpg</v>
      </c>
      <c r="O818" s="9"/>
      <c r="P818" s="61" t="s">
        <v>4037</v>
      </c>
      <c r="Q818" s="10" t="s">
        <v>4038</v>
      </c>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row>
    <row r="819" spans="1:40" ht="12.75" customHeight="1" x14ac:dyDescent="0.2">
      <c r="A819" s="8" t="s">
        <v>5457</v>
      </c>
      <c r="B819" s="23" t="s">
        <v>17</v>
      </c>
      <c r="C819" s="52" t="s">
        <v>4032</v>
      </c>
      <c r="D819" s="9" t="s">
        <v>3932</v>
      </c>
      <c r="E819" s="10" t="s">
        <v>4033</v>
      </c>
      <c r="F819" s="10" t="s">
        <v>4034</v>
      </c>
      <c r="G819" s="9">
        <v>1934</v>
      </c>
      <c r="H819" s="10" t="s">
        <v>5458</v>
      </c>
      <c r="I819" s="8" t="s">
        <v>5459</v>
      </c>
      <c r="J819" s="10" t="s">
        <v>50</v>
      </c>
      <c r="K819" s="9" t="s">
        <v>34</v>
      </c>
      <c r="L819" s="11">
        <f>HYPERLINK(N819,M819)</f>
        <v>1405</v>
      </c>
      <c r="M819" s="2">
        <v>1405</v>
      </c>
      <c r="N819" s="72" t="str">
        <f>CONCATENATE("https://obr.org.uk/wp-content/uploads/2023/11/",M819,".jpg")</f>
        <v>https://obr.org.uk/wp-content/uploads/2023/11/1405.jpg</v>
      </c>
      <c r="O819" s="9"/>
      <c r="P819" s="61" t="s">
        <v>4037</v>
      </c>
      <c r="Q819" s="10" t="s">
        <v>5460</v>
      </c>
      <c r="R819" s="15"/>
      <c r="S819" s="14"/>
      <c r="T819" s="14"/>
      <c r="U819" s="14"/>
      <c r="V819" s="14"/>
      <c r="W819" s="14"/>
      <c r="X819" s="14"/>
      <c r="Y819" s="14"/>
      <c r="Z819" s="14"/>
      <c r="AA819" s="14"/>
      <c r="AB819" s="14"/>
      <c r="AC819" s="14"/>
      <c r="AD819" s="14"/>
      <c r="AE819" s="14"/>
      <c r="AF819" s="14"/>
      <c r="AG819" s="14"/>
      <c r="AH819" s="14"/>
      <c r="AI819" s="14"/>
      <c r="AJ819" s="14"/>
      <c r="AK819" s="14"/>
      <c r="AL819" s="14"/>
      <c r="AM819" s="14"/>
      <c r="AN819" s="14"/>
    </row>
    <row r="820" spans="1:40" ht="12.75" customHeight="1" x14ac:dyDescent="0.2">
      <c r="A820" s="7" t="s">
        <v>4625</v>
      </c>
      <c r="B820" s="26" t="s">
        <v>17</v>
      </c>
      <c r="C820" s="76" t="s">
        <v>4626</v>
      </c>
      <c r="D820" s="75" t="s">
        <v>3932</v>
      </c>
      <c r="E820" s="76" t="s">
        <v>117</v>
      </c>
      <c r="F820" s="149" t="s">
        <v>4627</v>
      </c>
      <c r="G820" s="75">
        <v>1853</v>
      </c>
      <c r="H820" s="76" t="s">
        <v>4628</v>
      </c>
      <c r="I820" s="76" t="s">
        <v>1266</v>
      </c>
      <c r="J820" s="76" t="s">
        <v>50</v>
      </c>
      <c r="K820" s="75" t="s">
        <v>34</v>
      </c>
      <c r="L820" s="11">
        <f>HYPERLINK(N820,M820)</f>
        <v>202</v>
      </c>
      <c r="M820" s="2">
        <v>202</v>
      </c>
      <c r="N820" s="72" t="str">
        <f>CONCATENATE("https://obr.org.uk/wp-content/uploads/2022/04/",M820,".jpg")</f>
        <v>https://obr.org.uk/wp-content/uploads/2022/04/202.jpg</v>
      </c>
      <c r="O820" s="75"/>
      <c r="P820" s="10"/>
      <c r="Q820" s="76" t="s">
        <v>4629</v>
      </c>
      <c r="R820" s="15"/>
      <c r="S820" s="14"/>
      <c r="T820" s="14"/>
      <c r="U820" s="14"/>
      <c r="V820" s="14"/>
      <c r="W820" s="14"/>
      <c r="X820" s="14"/>
      <c r="Y820" s="14"/>
      <c r="Z820" s="14"/>
      <c r="AA820" s="14"/>
      <c r="AB820" s="14"/>
      <c r="AC820" s="14"/>
      <c r="AD820" s="14"/>
      <c r="AE820" s="14"/>
      <c r="AF820" s="14"/>
      <c r="AG820" s="14"/>
      <c r="AH820" s="14"/>
      <c r="AI820" s="14"/>
      <c r="AJ820" s="14"/>
      <c r="AK820" s="14"/>
      <c r="AL820" s="14"/>
      <c r="AM820" s="14"/>
      <c r="AN820" s="14"/>
    </row>
    <row r="821" spans="1:40" ht="12.75" customHeight="1" x14ac:dyDescent="0.2">
      <c r="A821" s="7" t="s">
        <v>4841</v>
      </c>
      <c r="B821" s="8" t="s">
        <v>4099</v>
      </c>
      <c r="C821" s="8" t="s">
        <v>4842</v>
      </c>
      <c r="D821" s="9" t="s">
        <v>3932</v>
      </c>
      <c r="E821" s="8" t="s">
        <v>117</v>
      </c>
      <c r="F821" s="148" t="s">
        <v>4843</v>
      </c>
      <c r="G821" s="9">
        <v>1853</v>
      </c>
      <c r="H821" s="10" t="s">
        <v>4628</v>
      </c>
      <c r="I821" s="8" t="s">
        <v>1266</v>
      </c>
      <c r="J821" s="8" t="s">
        <v>50</v>
      </c>
      <c r="K821" s="9" t="s">
        <v>34</v>
      </c>
      <c r="L821" s="11">
        <f>HYPERLINK(N821,M821)</f>
        <v>535</v>
      </c>
      <c r="M821" s="2">
        <v>535</v>
      </c>
      <c r="N821" s="72" t="str">
        <f>CONCATENATE("https://obr.org.uk/wp-content/uploads/2022/04/",M821,".jpg")</f>
        <v>https://obr.org.uk/wp-content/uploads/2022/04/535.jpg</v>
      </c>
      <c r="O821" s="9"/>
      <c r="P821" s="8"/>
      <c r="Q821" s="10" t="s">
        <v>4844</v>
      </c>
      <c r="R821" s="15"/>
      <c r="S821" s="14"/>
      <c r="T821" s="14"/>
      <c r="U821" s="14"/>
      <c r="V821" s="14"/>
      <c r="W821" s="14"/>
      <c r="X821" s="14"/>
      <c r="Y821" s="14"/>
      <c r="Z821" s="14"/>
      <c r="AA821" s="14"/>
      <c r="AB821" s="14"/>
      <c r="AC821" s="14"/>
      <c r="AD821" s="14"/>
      <c r="AE821" s="14"/>
      <c r="AF821" s="14"/>
      <c r="AG821" s="14"/>
      <c r="AH821" s="14"/>
      <c r="AI821" s="14"/>
      <c r="AJ821" s="14"/>
      <c r="AK821" s="14"/>
      <c r="AL821" s="14"/>
      <c r="AM821" s="14"/>
      <c r="AN821" s="14"/>
    </row>
    <row r="822" spans="1:40" ht="12.75" customHeight="1" x14ac:dyDescent="0.2">
      <c r="A822" s="8" t="s">
        <v>4152</v>
      </c>
      <c r="B822" s="23" t="s">
        <v>17</v>
      </c>
      <c r="C822" s="52" t="s">
        <v>4153</v>
      </c>
      <c r="D822" s="9" t="s">
        <v>3932</v>
      </c>
      <c r="E822" s="10" t="s">
        <v>820</v>
      </c>
      <c r="F822" s="10" t="s">
        <v>4154</v>
      </c>
      <c r="G822" s="9">
        <v>1668</v>
      </c>
      <c r="H822" s="10" t="s">
        <v>4155</v>
      </c>
      <c r="I822" s="8" t="s">
        <v>4156</v>
      </c>
      <c r="J822" s="10" t="s">
        <v>50</v>
      </c>
      <c r="K822" s="9" t="s">
        <v>34</v>
      </c>
      <c r="L822" s="11">
        <f>HYPERLINK(N822,M822)</f>
        <v>44</v>
      </c>
      <c r="M822" s="2">
        <v>44</v>
      </c>
      <c r="N822" s="72" t="str">
        <f>CONCATENATE("https://obr.org.uk/wp-content/uploads/2022/04/",M822,".jpg")</f>
        <v>https://obr.org.uk/wp-content/uploads/2022/04/44.jpg</v>
      </c>
      <c r="O822" s="9"/>
      <c r="P822" s="61" t="s">
        <v>4157</v>
      </c>
      <c r="Q822" s="10"/>
      <c r="R822" s="15"/>
      <c r="S822" s="14"/>
      <c r="T822" s="14"/>
      <c r="U822" s="14"/>
      <c r="V822" s="14"/>
      <c r="W822" s="14"/>
      <c r="X822" s="14"/>
      <c r="Y822" s="14"/>
      <c r="Z822" s="14"/>
      <c r="AA822" s="14"/>
      <c r="AB822" s="14"/>
      <c r="AC822" s="14"/>
      <c r="AD822" s="14"/>
      <c r="AE822" s="14"/>
      <c r="AF822" s="14"/>
      <c r="AG822" s="14"/>
      <c r="AH822" s="14"/>
      <c r="AI822" s="14"/>
      <c r="AJ822" s="14"/>
      <c r="AK822" s="14"/>
      <c r="AL822" s="14"/>
      <c r="AM822" s="14"/>
      <c r="AN822" s="14"/>
    </row>
    <row r="823" spans="1:40" ht="12.75" customHeight="1" x14ac:dyDescent="0.2">
      <c r="A823" s="8" t="s">
        <v>4158</v>
      </c>
      <c r="B823" s="23" t="s">
        <v>17</v>
      </c>
      <c r="C823" s="52" t="s">
        <v>4159</v>
      </c>
      <c r="D823" s="9" t="s">
        <v>3932</v>
      </c>
      <c r="E823" s="10" t="s">
        <v>820</v>
      </c>
      <c r="F823" s="10" t="s">
        <v>4160</v>
      </c>
      <c r="G823" s="9">
        <v>1937</v>
      </c>
      <c r="H823" s="10" t="s">
        <v>4161</v>
      </c>
      <c r="I823" s="8" t="s">
        <v>4162</v>
      </c>
      <c r="J823" s="10" t="s">
        <v>50</v>
      </c>
      <c r="K823" s="9" t="s">
        <v>34</v>
      </c>
      <c r="L823" s="11">
        <f>HYPERLINK(N823,M823)</f>
        <v>45</v>
      </c>
      <c r="M823" s="2">
        <v>45</v>
      </c>
      <c r="N823" s="72" t="str">
        <f>CONCATENATE("https://obr.org.uk/wp-content/uploads/2022/04/",M823,".jpg")</f>
        <v>https://obr.org.uk/wp-content/uploads/2022/04/45.jpg</v>
      </c>
      <c r="O823" s="9"/>
      <c r="P823" s="61" t="s">
        <v>4163</v>
      </c>
      <c r="Q823" s="61" t="s">
        <v>4164</v>
      </c>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row>
    <row r="824" spans="1:40" ht="12.75" customHeight="1" x14ac:dyDescent="0.2">
      <c r="A824" s="8" t="s">
        <v>4165</v>
      </c>
      <c r="B824" s="23" t="s">
        <v>17</v>
      </c>
      <c r="C824" s="52" t="s">
        <v>4166</v>
      </c>
      <c r="D824" s="9" t="s">
        <v>3932</v>
      </c>
      <c r="E824" s="10" t="s">
        <v>820</v>
      </c>
      <c r="F824" s="10" t="s">
        <v>4167</v>
      </c>
      <c r="G824" s="9">
        <v>1957</v>
      </c>
      <c r="H824" s="10" t="s">
        <v>4168</v>
      </c>
      <c r="I824" s="8" t="s">
        <v>4169</v>
      </c>
      <c r="J824" s="10"/>
      <c r="K824" s="9" t="s">
        <v>34</v>
      </c>
      <c r="L824" s="11">
        <f>HYPERLINK(N824,M824)</f>
        <v>46</v>
      </c>
      <c r="M824" s="2">
        <v>46</v>
      </c>
      <c r="N824" s="72" t="str">
        <f>CONCATENATE("https://obr.org.uk/wp-content/uploads/2022/04/",M824,".jpg")</f>
        <v>https://obr.org.uk/wp-content/uploads/2022/04/46.jpg</v>
      </c>
      <c r="O824" s="9"/>
      <c r="P824" s="61" t="s">
        <v>4170</v>
      </c>
      <c r="Q824" s="61" t="s">
        <v>4171</v>
      </c>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row>
    <row r="825" spans="1:40" ht="12.75" customHeight="1" x14ac:dyDescent="0.2">
      <c r="A825" s="8" t="s">
        <v>4358</v>
      </c>
      <c r="B825" s="23" t="s">
        <v>17</v>
      </c>
      <c r="C825" s="52" t="s">
        <v>4166</v>
      </c>
      <c r="D825" s="9" t="s">
        <v>3932</v>
      </c>
      <c r="E825" s="10" t="s">
        <v>820</v>
      </c>
      <c r="F825" s="10" t="s">
        <v>4167</v>
      </c>
      <c r="G825" s="9">
        <v>1683</v>
      </c>
      <c r="H825" s="10" t="s">
        <v>4359</v>
      </c>
      <c r="I825" s="8" t="s">
        <v>4360</v>
      </c>
      <c r="J825" s="10"/>
      <c r="K825" s="9"/>
      <c r="L825" s="11">
        <f>HYPERLINK(N825,M825)</f>
        <v>79</v>
      </c>
      <c r="M825" s="2">
        <v>79</v>
      </c>
      <c r="N825" s="72" t="str">
        <f>CONCATENATE("https://obr.org.uk/wp-content/uploads/2022/04/",M825,".jpg")</f>
        <v>https://obr.org.uk/wp-content/uploads/2022/04/79.jpg</v>
      </c>
      <c r="O825" s="9"/>
      <c r="P825" s="61" t="s">
        <v>4170</v>
      </c>
      <c r="Q825" s="143" t="s">
        <v>4361</v>
      </c>
      <c r="R825" s="15"/>
      <c r="S825" s="14"/>
      <c r="T825" s="14"/>
      <c r="U825" s="14"/>
      <c r="V825" s="14"/>
      <c r="W825" s="14"/>
      <c r="X825" s="14"/>
      <c r="Y825" s="14"/>
      <c r="Z825" s="14"/>
      <c r="AA825" s="14"/>
      <c r="AB825" s="14"/>
      <c r="AC825" s="14"/>
      <c r="AD825" s="14"/>
      <c r="AE825" s="14"/>
      <c r="AF825" s="14"/>
      <c r="AG825" s="14"/>
      <c r="AH825" s="14"/>
      <c r="AI825" s="14"/>
      <c r="AJ825" s="14"/>
      <c r="AK825" s="14"/>
      <c r="AL825" s="14"/>
      <c r="AM825" s="14"/>
      <c r="AN825" s="14"/>
    </row>
    <row r="826" spans="1:40" ht="12.75" customHeight="1" x14ac:dyDescent="0.2">
      <c r="A826" s="8" t="s">
        <v>4405</v>
      </c>
      <c r="B826" s="8" t="s">
        <v>17</v>
      </c>
      <c r="C826" s="52" t="s">
        <v>4406</v>
      </c>
      <c r="D826" s="9" t="s">
        <v>3932</v>
      </c>
      <c r="E826" s="10" t="s">
        <v>820</v>
      </c>
      <c r="F826" s="10" t="s">
        <v>4407</v>
      </c>
      <c r="G826" s="9">
        <v>1951</v>
      </c>
      <c r="H826" s="10">
        <v>1951</v>
      </c>
      <c r="I826" s="8" t="s">
        <v>622</v>
      </c>
      <c r="J826" s="10" t="s">
        <v>43</v>
      </c>
      <c r="K826" s="9" t="s">
        <v>34</v>
      </c>
      <c r="L826" s="11">
        <f>HYPERLINK(N826,M826)</f>
        <v>94</v>
      </c>
      <c r="M826" s="2">
        <v>94</v>
      </c>
      <c r="N826" s="72" t="str">
        <f>CONCATENATE("https://obr.org.uk/wp-content/uploads/2022/04/",M826,".jpg")</f>
        <v>https://obr.org.uk/wp-content/uploads/2022/04/94.jpg</v>
      </c>
      <c r="O826" s="9"/>
      <c r="P826" s="61" t="s">
        <v>4408</v>
      </c>
      <c r="Q826" s="32" t="s">
        <v>4409</v>
      </c>
      <c r="R826" s="15"/>
      <c r="S826" s="15"/>
      <c r="T826" s="15"/>
      <c r="U826" s="15"/>
      <c r="V826" s="15"/>
      <c r="W826" s="14"/>
      <c r="X826" s="14"/>
      <c r="Y826" s="14"/>
      <c r="Z826" s="14"/>
      <c r="AA826" s="14"/>
      <c r="AB826" s="14"/>
      <c r="AC826" s="14"/>
      <c r="AD826" s="14"/>
      <c r="AE826" s="14"/>
      <c r="AF826" s="14"/>
      <c r="AG826" s="14"/>
      <c r="AH826" s="14"/>
      <c r="AI826" s="14"/>
      <c r="AJ826" s="14"/>
      <c r="AK826" s="14"/>
      <c r="AL826" s="14"/>
      <c r="AM826" s="14"/>
      <c r="AN826" s="14"/>
    </row>
    <row r="827" spans="1:40" ht="12.75" customHeight="1" x14ac:dyDescent="0.2">
      <c r="A827" s="7" t="s">
        <v>4854</v>
      </c>
      <c r="B827" s="8" t="s">
        <v>17</v>
      </c>
      <c r="C827" s="23" t="s">
        <v>4153</v>
      </c>
      <c r="D827" s="9" t="s">
        <v>3932</v>
      </c>
      <c r="E827" s="8" t="s">
        <v>820</v>
      </c>
      <c r="F827" s="10" t="s">
        <v>4154</v>
      </c>
      <c r="G827" s="9">
        <v>1809</v>
      </c>
      <c r="H827" s="10">
        <v>1809</v>
      </c>
      <c r="I827" s="8" t="s">
        <v>254</v>
      </c>
      <c r="J827" s="8" t="s">
        <v>2613</v>
      </c>
      <c r="K827" s="9" t="s">
        <v>34</v>
      </c>
      <c r="L827" s="11">
        <f>HYPERLINK(N827,M827)</f>
        <v>538</v>
      </c>
      <c r="M827" s="2">
        <v>538</v>
      </c>
      <c r="N827" s="72" t="str">
        <f>CONCATENATE("https://obr.org.uk/wp-content/uploads/2022/04/",M827,".jpg")</f>
        <v>https://obr.org.uk/wp-content/uploads/2022/04/538.jpg</v>
      </c>
      <c r="O827" s="9"/>
      <c r="P827" s="13" t="s">
        <v>4855</v>
      </c>
      <c r="Q827" s="10"/>
      <c r="R827" s="15"/>
      <c r="S827" s="14"/>
      <c r="T827" s="14"/>
      <c r="U827" s="14"/>
      <c r="V827" s="14"/>
      <c r="W827" s="14"/>
      <c r="X827" s="14"/>
      <c r="Y827" s="14"/>
      <c r="Z827" s="14"/>
      <c r="AA827" s="14"/>
      <c r="AB827" s="14"/>
      <c r="AC827" s="14"/>
      <c r="AD827" s="14"/>
      <c r="AE827" s="14"/>
      <c r="AF827" s="14"/>
      <c r="AG827" s="14"/>
      <c r="AH827" s="14"/>
      <c r="AI827" s="14"/>
      <c r="AJ827" s="14"/>
      <c r="AK827" s="14"/>
      <c r="AL827" s="14"/>
      <c r="AM827" s="14"/>
      <c r="AN827" s="14"/>
    </row>
    <row r="828" spans="1:40" ht="12.75" customHeight="1" x14ac:dyDescent="0.2">
      <c r="A828" s="7" t="s">
        <v>4959</v>
      </c>
      <c r="B828" s="23" t="s">
        <v>899</v>
      </c>
      <c r="C828" s="23" t="s">
        <v>4166</v>
      </c>
      <c r="D828" s="9" t="s">
        <v>3932</v>
      </c>
      <c r="E828" s="8" t="s">
        <v>820</v>
      </c>
      <c r="F828" s="10" t="s">
        <v>4960</v>
      </c>
      <c r="G828" s="9">
        <v>1930</v>
      </c>
      <c r="H828" s="10">
        <v>1930</v>
      </c>
      <c r="I828" s="8" t="s">
        <v>4961</v>
      </c>
      <c r="J828" s="8" t="s">
        <v>43</v>
      </c>
      <c r="K828" s="9" t="s">
        <v>34</v>
      </c>
      <c r="L828" s="11">
        <f>HYPERLINK(N828,M828)</f>
        <v>568</v>
      </c>
      <c r="M828" s="2">
        <v>568</v>
      </c>
      <c r="N828" s="72" t="str">
        <f>CONCATENATE("https://obr.org.uk/wp-content/uploads/2022/04/",M828,".jpg")</f>
        <v>https://obr.org.uk/wp-content/uploads/2022/04/568.jpg</v>
      </c>
      <c r="O828" s="9"/>
      <c r="P828" s="13" t="s">
        <v>4170</v>
      </c>
      <c r="Q828" s="10"/>
      <c r="R828" s="15"/>
      <c r="S828" s="14"/>
      <c r="T828" s="14"/>
      <c r="U828" s="14"/>
      <c r="V828" s="14"/>
      <c r="W828" s="14"/>
      <c r="X828" s="14"/>
      <c r="Y828" s="14"/>
      <c r="Z828" s="14"/>
      <c r="AA828" s="14"/>
      <c r="AB828" s="14"/>
      <c r="AC828" s="14"/>
      <c r="AD828" s="14"/>
      <c r="AE828" s="14"/>
      <c r="AF828" s="14"/>
      <c r="AG828" s="14"/>
      <c r="AH828" s="14"/>
      <c r="AI828" s="14"/>
      <c r="AJ828" s="14"/>
      <c r="AK828" s="14"/>
      <c r="AL828" s="14"/>
      <c r="AM828" s="14"/>
      <c r="AN828" s="14"/>
    </row>
    <row r="829" spans="1:40" ht="12.75" customHeight="1" x14ac:dyDescent="0.2">
      <c r="A829" s="7" t="s">
        <v>5010</v>
      </c>
      <c r="B829" s="23" t="s">
        <v>17</v>
      </c>
      <c r="C829" s="23" t="s">
        <v>5011</v>
      </c>
      <c r="D829" s="49" t="s">
        <v>3932</v>
      </c>
      <c r="E829" s="48" t="s">
        <v>820</v>
      </c>
      <c r="F829" s="10" t="s">
        <v>5012</v>
      </c>
      <c r="G829" s="9">
        <v>1968</v>
      </c>
      <c r="H829" s="10" t="s">
        <v>5013</v>
      </c>
      <c r="I829" s="48" t="s">
        <v>5014</v>
      </c>
      <c r="J829" s="9" t="s">
        <v>5015</v>
      </c>
      <c r="K829" s="9" t="s">
        <v>34</v>
      </c>
      <c r="L829" s="11">
        <f>HYPERLINK(N829,M829)</f>
        <v>656</v>
      </c>
      <c r="M829" s="2">
        <v>656</v>
      </c>
      <c r="N829" s="72" t="str">
        <f>CONCATENATE("https://obr.org.uk/wp-content/uploads/2022/04/",M829,".jpg")</f>
        <v>https://obr.org.uk/wp-content/uploads/2022/04/656.jpg</v>
      </c>
      <c r="O829" s="9"/>
      <c r="P829" s="8" t="s">
        <v>5016</v>
      </c>
      <c r="Q829" s="8"/>
      <c r="R829" s="15"/>
      <c r="S829" s="14"/>
      <c r="T829" s="14"/>
      <c r="U829" s="14"/>
      <c r="V829" s="14"/>
      <c r="W829" s="14"/>
      <c r="X829" s="14"/>
      <c r="Y829" s="14"/>
      <c r="Z829" s="14"/>
      <c r="AA829" s="14"/>
      <c r="AB829" s="14"/>
      <c r="AC829" s="14"/>
      <c r="AD829" s="14"/>
      <c r="AE829" s="14"/>
      <c r="AF829" s="14"/>
      <c r="AG829" s="14"/>
      <c r="AH829" s="14"/>
      <c r="AI829" s="14"/>
      <c r="AJ829" s="14"/>
      <c r="AK829" s="14"/>
      <c r="AL829" s="14"/>
      <c r="AM829" s="14"/>
      <c r="AN829" s="14"/>
    </row>
    <row r="830" spans="1:40" ht="12.75" customHeight="1" x14ac:dyDescent="0.2">
      <c r="A830" s="8" t="s">
        <v>5034</v>
      </c>
      <c r="B830" s="8" t="s">
        <v>17</v>
      </c>
      <c r="C830" s="23" t="s">
        <v>4153</v>
      </c>
      <c r="D830" s="9" t="s">
        <v>3932</v>
      </c>
      <c r="E830" s="8" t="s">
        <v>820</v>
      </c>
      <c r="F830" s="10" t="s">
        <v>4154</v>
      </c>
      <c r="G830" s="9">
        <v>1807</v>
      </c>
      <c r="H830" s="10" t="s">
        <v>5035</v>
      </c>
      <c r="I830" s="8" t="s">
        <v>254</v>
      </c>
      <c r="J830" s="8" t="s">
        <v>2613</v>
      </c>
      <c r="K830" s="9" t="s">
        <v>34</v>
      </c>
      <c r="L830" s="11">
        <f>HYPERLINK(N830,M830)</f>
        <v>666</v>
      </c>
      <c r="M830" s="2">
        <v>666</v>
      </c>
      <c r="N830" s="72" t="str">
        <f>CONCATENATE("https://obr.org.uk/wp-content/uploads/2022/04/",M830,".jpg")</f>
        <v>https://obr.org.uk/wp-content/uploads/2022/04/666.jpg</v>
      </c>
      <c r="O830" s="9"/>
      <c r="P830" s="13" t="s">
        <v>4855</v>
      </c>
      <c r="Q830" s="10"/>
      <c r="R830" s="15"/>
      <c r="S830" s="14"/>
      <c r="T830" s="14"/>
      <c r="U830" s="14"/>
      <c r="V830" s="14"/>
      <c r="W830" s="14"/>
      <c r="X830" s="14"/>
      <c r="Y830" s="14"/>
      <c r="Z830" s="14"/>
      <c r="AA830" s="14"/>
      <c r="AB830" s="14"/>
      <c r="AC830" s="14"/>
      <c r="AD830" s="14"/>
      <c r="AE830" s="14"/>
      <c r="AF830" s="14"/>
      <c r="AG830" s="14"/>
      <c r="AH830" s="14"/>
      <c r="AI830" s="14"/>
      <c r="AJ830" s="14"/>
      <c r="AK830" s="14"/>
      <c r="AL830" s="14"/>
      <c r="AM830" s="14"/>
      <c r="AN830" s="14"/>
    </row>
    <row r="831" spans="1:40" ht="12.75" customHeight="1" x14ac:dyDescent="0.2">
      <c r="A831" s="25" t="s">
        <v>5138</v>
      </c>
      <c r="B831" s="29" t="s">
        <v>899</v>
      </c>
      <c r="C831" s="23" t="s">
        <v>5139</v>
      </c>
      <c r="D831" s="51" t="s">
        <v>3932</v>
      </c>
      <c r="E831" s="36" t="s">
        <v>820</v>
      </c>
      <c r="F831" s="1" t="s">
        <v>5140</v>
      </c>
      <c r="G831" s="56">
        <v>1883</v>
      </c>
      <c r="H831" s="64" t="s">
        <v>5141</v>
      </c>
      <c r="I831" s="36" t="s">
        <v>5142</v>
      </c>
      <c r="K831" s="51" t="s">
        <v>34</v>
      </c>
      <c r="L831" s="11">
        <f>HYPERLINK(N831,M831)</f>
        <v>1111</v>
      </c>
      <c r="M831" s="2">
        <v>1111</v>
      </c>
      <c r="N831" s="72" t="str">
        <f>CONCATENATE("https://obr.org.uk/wp-content/uploads/2022/04/",M831,".jpg")</f>
        <v>https://obr.org.uk/wp-content/uploads/2022/04/1111.jpg</v>
      </c>
      <c r="P831" s="13" t="s">
        <v>5143</v>
      </c>
      <c r="Q831" s="65" t="s">
        <v>5144</v>
      </c>
      <c r="R831" s="15"/>
      <c r="S831" s="14"/>
      <c r="T831" s="14"/>
      <c r="U831" s="14"/>
      <c r="V831" s="14"/>
      <c r="W831" s="15"/>
      <c r="X831" s="15"/>
      <c r="Y831" s="14"/>
      <c r="Z831" s="14"/>
      <c r="AA831" s="14"/>
      <c r="AB831" s="14"/>
      <c r="AC831" s="14"/>
      <c r="AD831" s="14"/>
      <c r="AE831" s="14"/>
      <c r="AF831" s="14"/>
      <c r="AG831" s="14"/>
      <c r="AH831" s="14"/>
      <c r="AI831" s="14"/>
      <c r="AJ831" s="14"/>
      <c r="AK831" s="14"/>
      <c r="AL831" s="14"/>
      <c r="AM831" s="14"/>
      <c r="AN831" s="14"/>
    </row>
    <row r="832" spans="1:40" ht="12.75" customHeight="1" x14ac:dyDescent="0.2">
      <c r="A832" s="25" t="s">
        <v>5166</v>
      </c>
      <c r="B832" s="29" t="s">
        <v>899</v>
      </c>
      <c r="C832" s="123" t="s">
        <v>5167</v>
      </c>
      <c r="D832" s="85" t="s">
        <v>3932</v>
      </c>
      <c r="E832" s="124" t="s">
        <v>820</v>
      </c>
      <c r="F832" s="91" t="s">
        <v>5168</v>
      </c>
      <c r="G832" s="82">
        <v>1939</v>
      </c>
      <c r="H832" s="64">
        <v>1939</v>
      </c>
      <c r="I832" s="124" t="s">
        <v>5169</v>
      </c>
      <c r="J832" s="124" t="s">
        <v>50</v>
      </c>
      <c r="K832" s="85" t="s">
        <v>34</v>
      </c>
      <c r="L832" s="11">
        <f>HYPERLINK(N832,M832)</f>
        <v>1116</v>
      </c>
      <c r="M832" s="2">
        <v>1116</v>
      </c>
      <c r="N832" s="72" t="str">
        <f>CONCATENATE("https://obr.org.uk/wp-content/uploads/2022/04/",M832,".jpg")</f>
        <v>https://obr.org.uk/wp-content/uploads/2022/04/1116.jpg</v>
      </c>
      <c r="O832" s="160"/>
      <c r="P832" s="86">
        <v>1390596</v>
      </c>
      <c r="Q832" s="66"/>
      <c r="R832" s="15"/>
      <c r="S832" s="14"/>
      <c r="T832" s="14"/>
      <c r="U832" s="14"/>
      <c r="V832" s="14"/>
      <c r="W832" s="15"/>
      <c r="X832" s="15"/>
      <c r="Y832" s="14"/>
      <c r="Z832" s="14"/>
      <c r="AA832" s="14"/>
      <c r="AB832" s="14"/>
      <c r="AC832" s="14"/>
      <c r="AD832" s="14"/>
      <c r="AE832" s="14"/>
      <c r="AF832" s="14"/>
      <c r="AG832" s="14"/>
      <c r="AH832" s="14"/>
      <c r="AI832" s="14"/>
      <c r="AJ832" s="14"/>
      <c r="AK832" s="14"/>
      <c r="AL832" s="14"/>
      <c r="AM832" s="14"/>
      <c r="AN832" s="14"/>
    </row>
    <row r="833" spans="1:40" ht="12.75" customHeight="1" x14ac:dyDescent="0.2">
      <c r="A833" s="8" t="s">
        <v>5256</v>
      </c>
      <c r="B833" s="23" t="s">
        <v>17</v>
      </c>
      <c r="C833" s="52" t="s">
        <v>4159</v>
      </c>
      <c r="D833" s="9" t="s">
        <v>3932</v>
      </c>
      <c r="E833" s="10" t="s">
        <v>820</v>
      </c>
      <c r="F833" s="10" t="s">
        <v>4160</v>
      </c>
      <c r="G833" s="9">
        <v>2016</v>
      </c>
      <c r="H833" s="10" t="s">
        <v>5257</v>
      </c>
      <c r="I833" s="8" t="s">
        <v>5258</v>
      </c>
      <c r="J833" s="10" t="s">
        <v>50</v>
      </c>
      <c r="K833" s="9" t="s">
        <v>34</v>
      </c>
      <c r="L833" s="11">
        <f>HYPERLINK(N833,M833)</f>
        <v>1220</v>
      </c>
      <c r="M833" s="2">
        <v>1220</v>
      </c>
      <c r="N833" s="72" t="str">
        <f>CONCATENATE("https://obr.org.uk/wp-content/uploads/2022/10/",M833,".jpg")</f>
        <v>https://obr.org.uk/wp-content/uploads/2022/10/1220.jpg</v>
      </c>
      <c r="O833" s="9"/>
      <c r="P833" s="61" t="s">
        <v>4163</v>
      </c>
      <c r="Q833" s="61" t="s">
        <v>4164</v>
      </c>
      <c r="R833" s="15"/>
      <c r="S833" s="14"/>
      <c r="T833" s="14"/>
      <c r="U833" s="14"/>
      <c r="V833" s="14"/>
      <c r="W833" s="14"/>
      <c r="X833" s="14"/>
      <c r="Y833" s="14"/>
      <c r="Z833" s="14"/>
      <c r="AA833" s="14"/>
      <c r="AB833" s="14"/>
      <c r="AC833" s="14"/>
      <c r="AD833" s="14"/>
      <c r="AE833" s="14"/>
      <c r="AF833" s="14"/>
      <c r="AG833" s="14"/>
      <c r="AH833" s="14"/>
      <c r="AI833" s="14"/>
      <c r="AJ833" s="14"/>
      <c r="AK833" s="14"/>
      <c r="AL833" s="14"/>
      <c r="AM833" s="14"/>
      <c r="AN833" s="14"/>
    </row>
    <row r="834" spans="1:40" s="62" customFormat="1" ht="12.75" customHeight="1" x14ac:dyDescent="0.2">
      <c r="A834" s="8" t="s">
        <v>5259</v>
      </c>
      <c r="B834" s="29" t="s">
        <v>17</v>
      </c>
      <c r="C834" s="23" t="s">
        <v>5139</v>
      </c>
      <c r="D834" s="51" t="s">
        <v>3932</v>
      </c>
      <c r="E834" s="36" t="s">
        <v>820</v>
      </c>
      <c r="F834" s="1" t="s">
        <v>5140</v>
      </c>
      <c r="G834" s="56">
        <v>2013</v>
      </c>
      <c r="H834" s="64" t="s">
        <v>5260</v>
      </c>
      <c r="I834" s="36" t="s">
        <v>5261</v>
      </c>
      <c r="J834" s="1"/>
      <c r="K834" s="51" t="s">
        <v>34</v>
      </c>
      <c r="L834" s="11">
        <f>HYPERLINK(N834,M834)</f>
        <v>1221</v>
      </c>
      <c r="M834" s="2">
        <v>1221</v>
      </c>
      <c r="N834" s="72" t="str">
        <f>CONCATENATE("https://obr.org.uk/wp-content/uploads/2022/10/",M834,".jpg")</f>
        <v>https://obr.org.uk/wp-content/uploads/2022/10/1221.jpg</v>
      </c>
      <c r="O834" s="2"/>
      <c r="P834" s="13" t="s">
        <v>5143</v>
      </c>
      <c r="Q834" s="65"/>
      <c r="R834" s="15"/>
      <c r="S834" s="14"/>
      <c r="T834" s="14"/>
      <c r="U834" s="14"/>
      <c r="V834" s="14"/>
      <c r="W834" s="14"/>
      <c r="X834" s="14"/>
      <c r="Y834" s="18"/>
      <c r="Z834" s="18"/>
      <c r="AA834" s="18"/>
      <c r="AB834" s="18"/>
      <c r="AC834" s="18"/>
      <c r="AD834" s="18"/>
      <c r="AE834" s="18"/>
      <c r="AF834" s="18"/>
      <c r="AG834" s="18"/>
      <c r="AH834" s="18"/>
      <c r="AI834" s="18"/>
      <c r="AJ834" s="18"/>
      <c r="AK834" s="18"/>
      <c r="AL834" s="18"/>
      <c r="AM834" s="18"/>
      <c r="AN834" s="18"/>
    </row>
    <row r="835" spans="1:40" ht="12.75" customHeight="1" x14ac:dyDescent="0.2">
      <c r="A835" s="8" t="s">
        <v>5268</v>
      </c>
      <c r="B835" s="29" t="s">
        <v>17</v>
      </c>
      <c r="C835" s="23" t="s">
        <v>5139</v>
      </c>
      <c r="D835" s="51" t="s">
        <v>3932</v>
      </c>
      <c r="E835" s="36" t="s">
        <v>820</v>
      </c>
      <c r="F835" s="1" t="s">
        <v>5140</v>
      </c>
      <c r="G835" s="56">
        <v>1883</v>
      </c>
      <c r="H835" s="64" t="s">
        <v>5269</v>
      </c>
      <c r="I835" s="36" t="s">
        <v>5270</v>
      </c>
      <c r="J835" s="10" t="s">
        <v>487</v>
      </c>
      <c r="K835" s="51" t="s">
        <v>34</v>
      </c>
      <c r="L835" s="11">
        <f>HYPERLINK(N835,M835)</f>
        <v>1224</v>
      </c>
      <c r="M835" s="2">
        <v>1224</v>
      </c>
      <c r="N835" s="72" t="str">
        <f>CONCATENATE("https://obr.org.uk/wp-content/uploads/2022/10/",M835,".jpg")</f>
        <v>https://obr.org.uk/wp-content/uploads/2022/10/1224.jpg</v>
      </c>
      <c r="P835" s="13" t="s">
        <v>5143</v>
      </c>
      <c r="Q835" s="163" t="s">
        <v>5271</v>
      </c>
      <c r="R835" s="19"/>
      <c r="S835" s="14"/>
      <c r="T835" s="14"/>
      <c r="U835" s="14"/>
      <c r="V835" s="14"/>
      <c r="W835" s="14"/>
      <c r="X835" s="14"/>
      <c r="Y835" s="14"/>
      <c r="Z835" s="14"/>
      <c r="AA835" s="14"/>
      <c r="AB835" s="14"/>
      <c r="AC835" s="14"/>
      <c r="AD835" s="14"/>
      <c r="AE835" s="14"/>
      <c r="AF835" s="14"/>
      <c r="AG835" s="14"/>
      <c r="AH835" s="14"/>
      <c r="AI835" s="14"/>
      <c r="AJ835" s="14"/>
      <c r="AK835" s="14"/>
      <c r="AL835" s="14"/>
      <c r="AM835" s="14"/>
      <c r="AN835" s="14"/>
    </row>
    <row r="836" spans="1:40" ht="12.75" customHeight="1" x14ac:dyDescent="0.2">
      <c r="A836" s="8" t="s">
        <v>5193</v>
      </c>
      <c r="B836" s="23" t="s">
        <v>899</v>
      </c>
      <c r="C836" s="55" t="s">
        <v>5194</v>
      </c>
      <c r="D836" s="51" t="s">
        <v>3932</v>
      </c>
      <c r="E836" s="36" t="s">
        <v>5195</v>
      </c>
      <c r="F836" s="25" t="s">
        <v>5196</v>
      </c>
      <c r="G836" s="56">
        <v>1899</v>
      </c>
      <c r="H836" s="64" t="s">
        <v>5197</v>
      </c>
      <c r="I836" s="36" t="s">
        <v>5198</v>
      </c>
      <c r="J836" s="36" t="s">
        <v>50</v>
      </c>
      <c r="K836" s="51" t="s">
        <v>34</v>
      </c>
      <c r="L836" s="11">
        <f>HYPERLINK(N836,M836)</f>
        <v>1202</v>
      </c>
      <c r="M836" s="2">
        <v>1202</v>
      </c>
      <c r="N836" s="72" t="str">
        <f>CONCATENATE("https://obr.org.uk/wp-content/uploads/2022/10/",M836,".jpg")</f>
        <v>https://obr.org.uk/wp-content/uploads/2022/10/1202.jpg</v>
      </c>
      <c r="O836" s="51"/>
      <c r="P836" s="63">
        <v>1047353</v>
      </c>
      <c r="Q836" s="36"/>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row>
    <row r="837" spans="1:40" ht="12.75" customHeight="1" x14ac:dyDescent="0.2">
      <c r="A837" s="7" t="s">
        <v>4560</v>
      </c>
      <c r="B837" s="8" t="s">
        <v>17</v>
      </c>
      <c r="C837" s="23" t="s">
        <v>4561</v>
      </c>
      <c r="D837" s="2" t="s">
        <v>3932</v>
      </c>
      <c r="E837" s="1" t="s">
        <v>4562</v>
      </c>
      <c r="F837" s="32" t="s">
        <v>4563</v>
      </c>
      <c r="G837" s="2">
        <v>2006</v>
      </c>
      <c r="H837" s="32" t="s">
        <v>4564</v>
      </c>
      <c r="I837" s="32" t="s">
        <v>4565</v>
      </c>
      <c r="J837" s="32" t="s">
        <v>350</v>
      </c>
      <c r="K837" s="31" t="s">
        <v>34</v>
      </c>
      <c r="L837" s="11">
        <f>HYPERLINK(N837,M837)</f>
        <v>162</v>
      </c>
      <c r="M837" s="2">
        <v>162</v>
      </c>
      <c r="N837" s="72" t="str">
        <f>CONCATENATE("https://obr.org.uk/wp-content/uploads/2022/04/",M837,".jpg")</f>
        <v>https://obr.org.uk/wp-content/uploads/2022/04/162.jpg</v>
      </c>
      <c r="P837" s="13" t="s">
        <v>4566</v>
      </c>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row>
    <row r="838" spans="1:40" ht="12.75" customHeight="1" x14ac:dyDescent="0.2">
      <c r="A838" s="8" t="s">
        <v>4016</v>
      </c>
      <c r="B838" s="23" t="s">
        <v>17</v>
      </c>
      <c r="C838" s="52" t="s">
        <v>3223</v>
      </c>
      <c r="D838" s="9" t="s">
        <v>3932</v>
      </c>
      <c r="E838" s="10" t="s">
        <v>4017</v>
      </c>
      <c r="F838" s="10" t="s">
        <v>4018</v>
      </c>
      <c r="G838" s="9">
        <v>1720</v>
      </c>
      <c r="H838" s="10" t="s">
        <v>4019</v>
      </c>
      <c r="I838" s="8" t="s">
        <v>4020</v>
      </c>
      <c r="J838" s="10" t="s">
        <v>50</v>
      </c>
      <c r="K838" s="9" t="s">
        <v>34</v>
      </c>
      <c r="L838" s="11">
        <f>HYPERLINK(N838,M838)</f>
        <v>17</v>
      </c>
      <c r="M838" s="2">
        <v>17</v>
      </c>
      <c r="N838" s="72" t="str">
        <f>CONCATENATE("https://obr.org.uk/wp-content/uploads/2022/04/",M838,".jpg")</f>
        <v>https://obr.org.uk/wp-content/uploads/2022/04/17.jpg</v>
      </c>
      <c r="O838" s="9"/>
      <c r="P838" s="61" t="s">
        <v>4021</v>
      </c>
      <c r="Q838" s="10" t="s">
        <v>4022</v>
      </c>
      <c r="R838" s="19"/>
      <c r="S838" s="14"/>
      <c r="T838" s="14"/>
      <c r="U838" s="14"/>
      <c r="V838" s="14"/>
      <c r="W838" s="14"/>
      <c r="X838" s="14"/>
      <c r="Y838" s="14"/>
      <c r="Z838" s="14"/>
      <c r="AA838" s="14"/>
      <c r="AB838" s="14"/>
      <c r="AC838" s="14"/>
      <c r="AD838" s="14"/>
      <c r="AE838" s="14"/>
      <c r="AF838" s="14"/>
      <c r="AG838" s="14"/>
      <c r="AH838" s="14"/>
      <c r="AI838" s="14"/>
      <c r="AJ838" s="14"/>
      <c r="AK838" s="14"/>
      <c r="AL838" s="14"/>
      <c r="AM838" s="14"/>
      <c r="AN838" s="14"/>
    </row>
    <row r="839" spans="1:40" ht="12.75" customHeight="1" x14ac:dyDescent="0.2">
      <c r="A839" s="7" t="s">
        <v>4926</v>
      </c>
      <c r="B839" s="8" t="s">
        <v>17</v>
      </c>
      <c r="C839" s="23" t="s">
        <v>4927</v>
      </c>
      <c r="D839" s="9" t="s">
        <v>3932</v>
      </c>
      <c r="E839" s="10" t="s">
        <v>4017</v>
      </c>
      <c r="F839" s="10" t="s">
        <v>4928</v>
      </c>
      <c r="G839" s="9">
        <v>1716</v>
      </c>
      <c r="H839" s="10" t="s">
        <v>4929</v>
      </c>
      <c r="I839" s="8" t="s">
        <v>4930</v>
      </c>
      <c r="J839" s="8" t="s">
        <v>4931</v>
      </c>
      <c r="K839" s="9" t="s">
        <v>74</v>
      </c>
      <c r="L839" s="11">
        <f>HYPERLINK(N839,M839)</f>
        <v>559</v>
      </c>
      <c r="M839" s="2">
        <v>559</v>
      </c>
      <c r="N839" s="72" t="str">
        <f>CONCATENATE("https://obr.org.uk/wp-content/uploads/2022/10/",M839,".jpg")</f>
        <v>https://obr.org.uk/wp-content/uploads/2022/10/559.jpg</v>
      </c>
      <c r="O839" s="9"/>
      <c r="P839" s="13" t="s">
        <v>4932</v>
      </c>
      <c r="Q839" s="10" t="s">
        <v>4933</v>
      </c>
      <c r="R839" s="19"/>
      <c r="S839" s="14"/>
      <c r="T839" s="14"/>
      <c r="U839" s="14"/>
      <c r="V839" s="14"/>
      <c r="W839" s="14"/>
      <c r="X839" s="14"/>
      <c r="Y839" s="14"/>
      <c r="Z839" s="14"/>
      <c r="AA839" s="14"/>
      <c r="AB839" s="14"/>
      <c r="AC839" s="14"/>
      <c r="AD839" s="14"/>
      <c r="AE839" s="14"/>
      <c r="AF839" s="14"/>
      <c r="AG839" s="14"/>
      <c r="AH839" s="14"/>
      <c r="AI839" s="14"/>
      <c r="AJ839" s="14"/>
      <c r="AK839" s="14"/>
      <c r="AL839" s="14"/>
      <c r="AM839" s="14"/>
      <c r="AN839" s="14"/>
    </row>
    <row r="840" spans="1:40" ht="12.75" customHeight="1" x14ac:dyDescent="0.2">
      <c r="A840" s="7" t="s">
        <v>5000</v>
      </c>
      <c r="B840" s="8" t="s">
        <v>17</v>
      </c>
      <c r="C840" s="23" t="s">
        <v>4927</v>
      </c>
      <c r="D840" s="9" t="s">
        <v>3932</v>
      </c>
      <c r="E840" s="8" t="s">
        <v>4017</v>
      </c>
      <c r="F840" s="8" t="s">
        <v>4928</v>
      </c>
      <c r="G840" s="9">
        <v>1950</v>
      </c>
      <c r="H840" s="10" t="s">
        <v>5001</v>
      </c>
      <c r="I840" s="8"/>
      <c r="J840" s="8" t="s">
        <v>141</v>
      </c>
      <c r="K840" s="9" t="s">
        <v>74</v>
      </c>
      <c r="L840" s="11"/>
      <c r="O840" s="9"/>
      <c r="P840" s="13" t="s">
        <v>4932</v>
      </c>
      <c r="Q840" s="10" t="s">
        <v>5002</v>
      </c>
      <c r="R840" s="19"/>
      <c r="S840" s="15"/>
      <c r="T840" s="15"/>
      <c r="U840" s="15"/>
      <c r="V840" s="15"/>
      <c r="W840" s="14"/>
      <c r="X840" s="14"/>
      <c r="Y840" s="14"/>
      <c r="Z840" s="14"/>
      <c r="AA840" s="14"/>
      <c r="AB840" s="14"/>
      <c r="AC840" s="14"/>
      <c r="AD840" s="14"/>
      <c r="AE840" s="14"/>
      <c r="AF840" s="14"/>
      <c r="AG840" s="14"/>
      <c r="AH840" s="14"/>
      <c r="AI840" s="14"/>
      <c r="AJ840" s="14"/>
      <c r="AK840" s="14"/>
      <c r="AL840" s="14"/>
      <c r="AM840" s="14"/>
      <c r="AN840" s="14"/>
    </row>
    <row r="841" spans="1:40" ht="12.75" customHeight="1" x14ac:dyDescent="0.2">
      <c r="A841" s="25" t="s">
        <v>5154</v>
      </c>
      <c r="B841" s="29" t="s">
        <v>899</v>
      </c>
      <c r="C841" s="23" t="s">
        <v>5155</v>
      </c>
      <c r="D841" s="51" t="s">
        <v>3932</v>
      </c>
      <c r="E841" s="36" t="s">
        <v>4017</v>
      </c>
      <c r="F841" s="8" t="s">
        <v>5156</v>
      </c>
      <c r="G841" s="56">
        <v>1618</v>
      </c>
      <c r="H841" s="8" t="s">
        <v>5157</v>
      </c>
      <c r="I841" s="124" t="s">
        <v>5158</v>
      </c>
      <c r="J841" s="8" t="s">
        <v>5159</v>
      </c>
      <c r="K841" s="51" t="s">
        <v>1024</v>
      </c>
      <c r="L841" s="11">
        <f>HYPERLINK(N841,M841)</f>
        <v>1114</v>
      </c>
      <c r="M841" s="2">
        <v>1114</v>
      </c>
      <c r="N841" s="72" t="str">
        <f>CONCATENATE("https://obr.org.uk/wp-content/uploads/2022/04/",M841,".jpg")</f>
        <v>https://obr.org.uk/wp-content/uploads/2022/04/1114.jpg</v>
      </c>
      <c r="P841" s="13" t="s">
        <v>5160</v>
      </c>
      <c r="Q841" s="8" t="s">
        <v>5161</v>
      </c>
      <c r="R841" s="19"/>
      <c r="S841" s="14"/>
      <c r="T841" s="14"/>
      <c r="U841" s="14"/>
      <c r="V841" s="14"/>
      <c r="W841" s="14"/>
      <c r="X841" s="14"/>
      <c r="Y841" s="14"/>
      <c r="Z841" s="14"/>
      <c r="AA841" s="14"/>
      <c r="AB841" s="14"/>
      <c r="AC841" s="14"/>
      <c r="AD841" s="14"/>
      <c r="AE841" s="14"/>
      <c r="AF841" s="14"/>
      <c r="AG841" s="14"/>
      <c r="AH841" s="14"/>
      <c r="AI841" s="14"/>
      <c r="AJ841" s="14"/>
      <c r="AK841" s="14"/>
      <c r="AL841" s="14"/>
      <c r="AM841" s="14"/>
      <c r="AN841" s="14"/>
    </row>
    <row r="842" spans="1:40" ht="12.75" customHeight="1" x14ac:dyDescent="0.2">
      <c r="A842" s="8" t="s">
        <v>5212</v>
      </c>
      <c r="B842" s="23" t="s">
        <v>17</v>
      </c>
      <c r="C842" s="23" t="s">
        <v>5213</v>
      </c>
      <c r="D842" s="56" t="s">
        <v>3932</v>
      </c>
      <c r="E842" s="10" t="s">
        <v>4017</v>
      </c>
      <c r="F842" s="10" t="s">
        <v>4018</v>
      </c>
      <c r="G842" s="9">
        <v>1733</v>
      </c>
      <c r="H842" s="10" t="s">
        <v>5214</v>
      </c>
      <c r="I842" s="36" t="s">
        <v>5215</v>
      </c>
      <c r="J842" s="10" t="s">
        <v>50</v>
      </c>
      <c r="K842" s="9" t="s">
        <v>34</v>
      </c>
      <c r="L842" s="11">
        <f>HYPERLINK(N842,M842)</f>
        <v>1209</v>
      </c>
      <c r="M842" s="2">
        <v>1209</v>
      </c>
      <c r="N842" s="72" t="str">
        <f>CONCATENATE("https://obr.org.uk/wp-content/uploads/2022/10/",M842,".jpg")</f>
        <v>https://obr.org.uk/wp-content/uploads/2022/10/1209.jpg</v>
      </c>
      <c r="O842" s="9"/>
      <c r="P842" s="13" t="s">
        <v>5216</v>
      </c>
      <c r="Q842" s="61"/>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row>
    <row r="843" spans="1:40" s="55" customFormat="1" ht="12.75" customHeight="1" x14ac:dyDescent="0.2">
      <c r="A843" s="8" t="s">
        <v>5380</v>
      </c>
      <c r="B843" s="1" t="s">
        <v>17</v>
      </c>
      <c r="C843" s="1" t="s">
        <v>5381</v>
      </c>
      <c r="D843" s="2" t="s">
        <v>3932</v>
      </c>
      <c r="E843" s="1" t="s">
        <v>5382</v>
      </c>
      <c r="F843" s="1" t="s">
        <v>5383</v>
      </c>
      <c r="G843" s="2">
        <v>2014</v>
      </c>
      <c r="H843" s="1" t="s">
        <v>5384</v>
      </c>
      <c r="I843" s="1" t="s">
        <v>5385</v>
      </c>
      <c r="J843" s="1" t="s">
        <v>43</v>
      </c>
      <c r="K843" s="2" t="s">
        <v>34</v>
      </c>
      <c r="L843" s="11">
        <f>HYPERLINK(N843,M843)</f>
        <v>1350</v>
      </c>
      <c r="M843" s="2">
        <v>1350</v>
      </c>
      <c r="N843" s="72" t="str">
        <f>CONCATENATE("https://obr.org.uk/wp-content/uploads/2023/06/",M843,".jpg")</f>
        <v>https://obr.org.uk/wp-content/uploads/2023/06/1350.jpg</v>
      </c>
      <c r="O843" s="2"/>
      <c r="P843" s="1"/>
      <c r="Q843" s="1"/>
      <c r="R843" s="15"/>
      <c r="S843" s="14"/>
      <c r="T843" s="14"/>
      <c r="U843" s="14"/>
      <c r="V843" s="14"/>
      <c r="W843" s="14"/>
      <c r="X843" s="14"/>
      <c r="Y843" s="15"/>
      <c r="Z843" s="15"/>
      <c r="AA843" s="15"/>
      <c r="AB843" s="15"/>
      <c r="AC843" s="15"/>
      <c r="AD843" s="15"/>
      <c r="AE843" s="15"/>
      <c r="AF843" s="15"/>
      <c r="AG843" s="15"/>
      <c r="AH843" s="15"/>
      <c r="AI843" s="15"/>
      <c r="AJ843" s="15"/>
      <c r="AK843" s="15"/>
      <c r="AL843" s="15"/>
      <c r="AM843" s="15"/>
      <c r="AN843" s="15"/>
    </row>
    <row r="844" spans="1:40" ht="12.75" customHeight="1" x14ac:dyDescent="0.2">
      <c r="A844" s="7" t="s">
        <v>4762</v>
      </c>
      <c r="B844" s="23" t="s">
        <v>4739</v>
      </c>
      <c r="C844" s="10"/>
      <c r="D844" s="49" t="s">
        <v>3932</v>
      </c>
      <c r="E844" s="47" t="s">
        <v>4763</v>
      </c>
      <c r="F844" s="47">
        <v>2</v>
      </c>
      <c r="G844" s="49">
        <v>1885</v>
      </c>
      <c r="H844" s="47">
        <v>1885</v>
      </c>
      <c r="I844" s="47" t="s">
        <v>4764</v>
      </c>
      <c r="J844" s="47" t="s">
        <v>50</v>
      </c>
      <c r="K844" s="49" t="s">
        <v>34</v>
      </c>
      <c r="L844" s="11">
        <f>HYPERLINK(N844,M844)</f>
        <v>381</v>
      </c>
      <c r="M844" s="2">
        <v>381</v>
      </c>
      <c r="N844" s="62" t="str">
        <f>CONCATENATE("https://obr.org.uk/wp-content/uploads/2022/04/",M844,".jpg")</f>
        <v>https://obr.org.uk/wp-content/uploads/2022/04/381.jpg</v>
      </c>
      <c r="O844" s="49"/>
      <c r="P844" s="47"/>
      <c r="Q844" s="10"/>
      <c r="R844" s="15"/>
      <c r="S844" s="14"/>
      <c r="T844" s="14"/>
      <c r="U844" s="14"/>
      <c r="V844" s="14"/>
      <c r="W844" s="14"/>
      <c r="X844" s="14"/>
      <c r="Y844" s="14"/>
      <c r="Z844" s="14"/>
      <c r="AA844" s="14"/>
      <c r="AB844" s="14"/>
      <c r="AC844" s="14"/>
      <c r="AD844" s="14"/>
      <c r="AE844" s="14"/>
      <c r="AF844" s="14"/>
      <c r="AG844" s="14"/>
      <c r="AH844" s="14"/>
      <c r="AI844" s="14"/>
      <c r="AJ844" s="14"/>
      <c r="AK844" s="14"/>
      <c r="AL844" s="14"/>
      <c r="AM844" s="14"/>
      <c r="AN844" s="14"/>
    </row>
    <row r="845" spans="1:40" ht="12.75" customHeight="1" x14ac:dyDescent="0.2">
      <c r="A845" s="8" t="s">
        <v>3966</v>
      </c>
      <c r="B845" s="23" t="s">
        <v>17</v>
      </c>
      <c r="C845" s="52" t="s">
        <v>3967</v>
      </c>
      <c r="D845" s="9" t="s">
        <v>3932</v>
      </c>
      <c r="E845" s="10" t="s">
        <v>3968</v>
      </c>
      <c r="F845" s="10" t="s">
        <v>3969</v>
      </c>
      <c r="G845" s="9">
        <v>1915</v>
      </c>
      <c r="H845" s="10">
        <v>1915</v>
      </c>
      <c r="I845" s="8" t="s">
        <v>3970</v>
      </c>
      <c r="J845" s="10" t="s">
        <v>3936</v>
      </c>
      <c r="K845" s="9" t="s">
        <v>34</v>
      </c>
      <c r="L845" s="11">
        <f>HYPERLINK(N845,M845)</f>
        <v>6</v>
      </c>
      <c r="M845" s="2">
        <v>6</v>
      </c>
      <c r="N845" s="72" t="str">
        <f>CONCATENATE("https://obr.org.uk/wp-content/uploads/2022/04/",M845,".jpg")</f>
        <v>https://obr.org.uk/wp-content/uploads/2022/04/6.jpg</v>
      </c>
      <c r="O845" s="9"/>
      <c r="P845" s="10"/>
      <c r="Q845" s="10" t="s">
        <v>3971</v>
      </c>
      <c r="R845" s="15"/>
      <c r="S845" s="14"/>
      <c r="T845" s="14"/>
      <c r="U845" s="14"/>
      <c r="V845" s="14"/>
      <c r="W845" s="14"/>
      <c r="X845" s="14"/>
      <c r="Y845" s="14"/>
      <c r="Z845" s="14"/>
      <c r="AA845" s="14"/>
      <c r="AB845" s="14"/>
      <c r="AC845" s="14"/>
      <c r="AD845" s="14"/>
      <c r="AE845" s="14"/>
      <c r="AF845" s="14"/>
      <c r="AG845" s="14"/>
      <c r="AH845" s="14"/>
      <c r="AI845" s="14"/>
      <c r="AJ845" s="14"/>
      <c r="AK845" s="14"/>
      <c r="AL845" s="14"/>
      <c r="AM845" s="14"/>
      <c r="AN845" s="14"/>
    </row>
    <row r="846" spans="1:40" ht="12.75" customHeight="1" x14ac:dyDescent="0.2">
      <c r="A846" s="8" t="s">
        <v>4482</v>
      </c>
      <c r="B846" s="8" t="s">
        <v>17</v>
      </c>
      <c r="C846" s="10" t="s">
        <v>4483</v>
      </c>
      <c r="D846" s="9" t="s">
        <v>3932</v>
      </c>
      <c r="E846" s="10" t="s">
        <v>3968</v>
      </c>
      <c r="F846" s="148" t="s">
        <v>4484</v>
      </c>
      <c r="G846" s="9">
        <v>1938</v>
      </c>
      <c r="H846" s="10">
        <v>1938</v>
      </c>
      <c r="I846" s="8" t="s">
        <v>4485</v>
      </c>
      <c r="J846" s="10" t="s">
        <v>50</v>
      </c>
      <c r="K846" s="9" t="s">
        <v>34</v>
      </c>
      <c r="L846" s="11">
        <f>HYPERLINK(N846,M846)</f>
        <v>108</v>
      </c>
      <c r="M846" s="2">
        <v>108</v>
      </c>
      <c r="N846" s="72" t="str">
        <f>CONCATENATE("https://obr.org.uk/wp-content/uploads/2022/04/",M846,".jpg")</f>
        <v>https://obr.org.uk/wp-content/uploads/2022/04/108.jpg</v>
      </c>
      <c r="O846" s="9"/>
      <c r="P846" s="61" t="s">
        <v>4486</v>
      </c>
      <c r="Q846" s="32"/>
      <c r="R846" s="15"/>
      <c r="S846" s="14"/>
      <c r="T846" s="14"/>
      <c r="U846" s="14"/>
      <c r="V846" s="14"/>
      <c r="W846" s="14"/>
      <c r="X846" s="14"/>
      <c r="Y846" s="14"/>
      <c r="Z846" s="14"/>
      <c r="AA846" s="14"/>
      <c r="AB846" s="14"/>
      <c r="AC846" s="14"/>
      <c r="AD846" s="14"/>
      <c r="AE846" s="14"/>
      <c r="AF846" s="14"/>
      <c r="AG846" s="14"/>
      <c r="AH846" s="14"/>
      <c r="AI846" s="14"/>
      <c r="AJ846" s="14"/>
      <c r="AK846" s="14"/>
      <c r="AL846" s="14"/>
      <c r="AM846" s="14"/>
      <c r="AN846" s="14"/>
    </row>
    <row r="847" spans="1:40" ht="12.75" customHeight="1" x14ac:dyDescent="0.2">
      <c r="A847" s="8" t="s">
        <v>4012</v>
      </c>
      <c r="B847" s="23" t="s">
        <v>17</v>
      </c>
      <c r="C847" s="52" t="s">
        <v>3218</v>
      </c>
      <c r="D847" s="9" t="s">
        <v>3932</v>
      </c>
      <c r="E847" s="10" t="s">
        <v>4013</v>
      </c>
      <c r="F847" s="10" t="s">
        <v>4014</v>
      </c>
      <c r="G847" s="9">
        <v>1915</v>
      </c>
      <c r="H847" s="10" t="s">
        <v>4015</v>
      </c>
      <c r="I847" s="8" t="s">
        <v>1039</v>
      </c>
      <c r="J847" s="10" t="s">
        <v>50</v>
      </c>
      <c r="K847" s="9" t="s">
        <v>34</v>
      </c>
      <c r="L847" s="11">
        <f>HYPERLINK(N847,M847)</f>
        <v>16</v>
      </c>
      <c r="M847" s="2">
        <v>16</v>
      </c>
      <c r="N847" s="72" t="str">
        <f>CONCATENATE("https://obr.org.uk/wp-content/uploads/2022/04/",M847,".jpg")</f>
        <v>https://obr.org.uk/wp-content/uploads/2022/04/16.jpg</v>
      </c>
      <c r="O847" s="9"/>
      <c r="P847" s="10"/>
      <c r="Q847" s="10"/>
      <c r="R847" s="15"/>
      <c r="S847" s="14"/>
      <c r="T847" s="14"/>
      <c r="U847" s="14"/>
      <c r="V847" s="14"/>
      <c r="W847" s="14"/>
      <c r="X847" s="14"/>
      <c r="Y847" s="14"/>
      <c r="Z847" s="14"/>
      <c r="AA847" s="14"/>
      <c r="AB847" s="14"/>
      <c r="AC847" s="14"/>
      <c r="AD847" s="14"/>
      <c r="AE847" s="14"/>
      <c r="AF847" s="14"/>
      <c r="AG847" s="14"/>
      <c r="AH847" s="14"/>
      <c r="AI847" s="14"/>
      <c r="AJ847" s="14"/>
      <c r="AK847" s="14"/>
      <c r="AL847" s="14"/>
      <c r="AM847" s="14"/>
      <c r="AN847" s="14"/>
    </row>
    <row r="848" spans="1:40" ht="12.75" customHeight="1" x14ac:dyDescent="0.2">
      <c r="A848" s="8" t="s">
        <v>4254</v>
      </c>
      <c r="B848" s="8" t="s">
        <v>899</v>
      </c>
      <c r="C848" s="10" t="s">
        <v>4255</v>
      </c>
      <c r="D848" s="9" t="s">
        <v>3932</v>
      </c>
      <c r="E848" s="10" t="s">
        <v>4013</v>
      </c>
      <c r="F848" s="10" t="s">
        <v>4256</v>
      </c>
      <c r="G848" s="9">
        <v>1957</v>
      </c>
      <c r="H848" s="10" t="s">
        <v>4257</v>
      </c>
      <c r="I848" s="8" t="s">
        <v>4258</v>
      </c>
      <c r="J848" s="10" t="s">
        <v>50</v>
      </c>
      <c r="K848" s="9" t="s">
        <v>34</v>
      </c>
      <c r="L848" s="11">
        <f>HYPERLINK(N848,M848)</f>
        <v>59</v>
      </c>
      <c r="M848" s="2">
        <v>59</v>
      </c>
      <c r="N848" s="72" t="str">
        <f>CONCATENATE("https://obr.org.uk/wp-content/uploads/2022/04/",M848,".jpg")</f>
        <v>https://obr.org.uk/wp-content/uploads/2022/04/59.jpg</v>
      </c>
      <c r="O848" s="9"/>
      <c r="P848" s="61" t="s">
        <v>4259</v>
      </c>
      <c r="Q848" s="52" t="s">
        <v>4260</v>
      </c>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row>
    <row r="849" spans="1:40" ht="12.75" customHeight="1" x14ac:dyDescent="0.2">
      <c r="A849" s="8" t="s">
        <v>5031</v>
      </c>
      <c r="B849" s="23" t="s">
        <v>17</v>
      </c>
      <c r="C849" s="8" t="s">
        <v>5032</v>
      </c>
      <c r="D849" s="49" t="s">
        <v>3932</v>
      </c>
      <c r="E849" s="48" t="s">
        <v>4013</v>
      </c>
      <c r="F849" s="10"/>
      <c r="G849" s="9">
        <v>1903</v>
      </c>
      <c r="H849" s="8">
        <v>1903</v>
      </c>
      <c r="I849" s="48" t="s">
        <v>5033</v>
      </c>
      <c r="J849" s="9" t="s">
        <v>50</v>
      </c>
      <c r="K849" s="9" t="s">
        <v>34</v>
      </c>
      <c r="L849" s="11">
        <f>HYPERLINK(N849,M849)</f>
        <v>663</v>
      </c>
      <c r="M849" s="2">
        <v>663</v>
      </c>
      <c r="N849" s="72" t="str">
        <f>CONCATENATE("https://obr.org.uk/wp-content/uploads/2022/04/",M849,".jpg")</f>
        <v>https://obr.org.uk/wp-content/uploads/2022/04/663.jpg</v>
      </c>
      <c r="O849" s="9"/>
      <c r="P849" s="8"/>
      <c r="Q849" s="8"/>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row>
    <row r="850" spans="1:40" ht="12.75" customHeight="1" x14ac:dyDescent="0.2">
      <c r="A850" s="7" t="s">
        <v>4952</v>
      </c>
      <c r="B850" s="8" t="s">
        <v>899</v>
      </c>
      <c r="C850" s="8" t="s">
        <v>4953</v>
      </c>
      <c r="D850" s="9" t="s">
        <v>3932</v>
      </c>
      <c r="E850" s="8" t="s">
        <v>4954</v>
      </c>
      <c r="F850" s="10" t="s">
        <v>4955</v>
      </c>
      <c r="G850" s="9">
        <v>1903</v>
      </c>
      <c r="H850" s="10" t="s">
        <v>4956</v>
      </c>
      <c r="I850" s="8" t="s">
        <v>4957</v>
      </c>
      <c r="J850" s="8" t="s">
        <v>50</v>
      </c>
      <c r="K850" s="9" t="s">
        <v>34</v>
      </c>
      <c r="L850" s="11">
        <f>HYPERLINK(N850,M850)</f>
        <v>567</v>
      </c>
      <c r="M850" s="2">
        <v>567</v>
      </c>
      <c r="N850" s="1" t="s">
        <v>4958</v>
      </c>
      <c r="O850" s="9"/>
      <c r="P850" s="8"/>
      <c r="Q850" s="10"/>
      <c r="R850" s="15"/>
      <c r="S850" s="20"/>
      <c r="T850" s="14"/>
      <c r="U850" s="14"/>
      <c r="V850" s="14"/>
      <c r="W850" s="14"/>
      <c r="X850" s="14"/>
      <c r="Y850" s="14"/>
      <c r="Z850" s="14"/>
      <c r="AA850" s="14"/>
      <c r="AB850" s="14"/>
      <c r="AC850" s="14"/>
      <c r="AD850" s="14"/>
      <c r="AE850" s="14"/>
      <c r="AF850" s="14"/>
      <c r="AG850" s="14"/>
      <c r="AH850" s="14"/>
      <c r="AI850" s="14"/>
      <c r="AJ850" s="14"/>
      <c r="AK850" s="14"/>
      <c r="AL850" s="14"/>
      <c r="AM850" s="14"/>
      <c r="AN850" s="14"/>
    </row>
    <row r="851" spans="1:40" ht="12.75" customHeight="1" x14ac:dyDescent="0.2">
      <c r="A851" s="8" t="s">
        <v>5415</v>
      </c>
      <c r="B851" s="1" t="s">
        <v>17</v>
      </c>
      <c r="C851" s="23" t="s">
        <v>5416</v>
      </c>
      <c r="D851" s="9" t="s">
        <v>3932</v>
      </c>
      <c r="E851" s="1" t="s">
        <v>2210</v>
      </c>
      <c r="F851" s="1" t="s">
        <v>5417</v>
      </c>
      <c r="G851" s="2">
        <v>2017</v>
      </c>
      <c r="H851" s="1">
        <v>2017</v>
      </c>
      <c r="I851" s="8" t="s">
        <v>1266</v>
      </c>
      <c r="J851" s="8" t="s">
        <v>50</v>
      </c>
      <c r="K851" s="2" t="s">
        <v>34</v>
      </c>
      <c r="L851" s="11">
        <f>HYPERLINK(N851,M851)</f>
        <v>1366</v>
      </c>
      <c r="M851" s="2">
        <v>1366</v>
      </c>
      <c r="N851" s="72" t="str">
        <f>CONCATENATE("https://obr.org.uk/wp-content/uploads/2023/06/",M851,".jpg")</f>
        <v>https://obr.org.uk/wp-content/uploads/2023/06/1366.jpg</v>
      </c>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row>
    <row r="852" spans="1:40" ht="12.75" customHeight="1" x14ac:dyDescent="0.2">
      <c r="A852" s="7" t="s">
        <v>4775</v>
      </c>
      <c r="B852" s="23" t="s">
        <v>4739</v>
      </c>
      <c r="C852" s="10" t="s">
        <v>4776</v>
      </c>
      <c r="D852" s="49" t="s">
        <v>3932</v>
      </c>
      <c r="E852" s="47" t="s">
        <v>4777</v>
      </c>
      <c r="F852" s="47" t="s">
        <v>40</v>
      </c>
      <c r="G852" s="49">
        <v>1962</v>
      </c>
      <c r="H852" s="47" t="s">
        <v>4778</v>
      </c>
      <c r="I852" s="47" t="s">
        <v>4779</v>
      </c>
      <c r="J852" s="47" t="s">
        <v>43</v>
      </c>
      <c r="K852" s="49" t="s">
        <v>34</v>
      </c>
      <c r="L852" s="11">
        <f>HYPERLINK(N852,M852)</f>
        <v>387</v>
      </c>
      <c r="M852" s="2">
        <v>387</v>
      </c>
      <c r="N852" s="72" t="str">
        <f>CONCATENATE("https://obr.org.uk/wp-content/uploads/2022/04/",M852,".jpg")</f>
        <v>https://obr.org.uk/wp-content/uploads/2022/04/387.jpg</v>
      </c>
      <c r="O852" s="49"/>
      <c r="P852" s="47"/>
      <c r="Q852" s="10"/>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row>
    <row r="853" spans="1:40" ht="12.75" customHeight="1" x14ac:dyDescent="0.2">
      <c r="A853" s="1" t="s">
        <v>5633</v>
      </c>
      <c r="B853" s="1" t="s">
        <v>899</v>
      </c>
      <c r="C853" s="1" t="s">
        <v>5634</v>
      </c>
      <c r="D853" s="2" t="s">
        <v>3932</v>
      </c>
      <c r="E853" s="1" t="s">
        <v>5635</v>
      </c>
      <c r="F853" s="1" t="s">
        <v>5636</v>
      </c>
      <c r="G853" s="2">
        <v>1893</v>
      </c>
      <c r="H853" s="1">
        <v>1893</v>
      </c>
      <c r="I853" s="1" t="s">
        <v>5637</v>
      </c>
      <c r="J853" s="1" t="s">
        <v>50</v>
      </c>
      <c r="K853" s="2" t="s">
        <v>34</v>
      </c>
      <c r="L853" s="11">
        <v>1601</v>
      </c>
      <c r="N853" s="1" t="s">
        <v>2251</v>
      </c>
      <c r="O853" s="38"/>
      <c r="P853" s="13" t="s">
        <v>688</v>
      </c>
      <c r="Q853" s="39" t="s">
        <v>5638</v>
      </c>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row>
    <row r="854" spans="1:40" ht="12.75" customHeight="1" x14ac:dyDescent="0.2">
      <c r="A854" s="1" t="s">
        <v>5639</v>
      </c>
      <c r="B854" s="1" t="s">
        <v>17</v>
      </c>
      <c r="C854" s="1" t="s">
        <v>5640</v>
      </c>
      <c r="D854" s="2" t="s">
        <v>3932</v>
      </c>
      <c r="E854" s="1" t="s">
        <v>5635</v>
      </c>
      <c r="F854" s="1" t="s">
        <v>5641</v>
      </c>
      <c r="G854" s="2">
        <v>2009</v>
      </c>
      <c r="H854" s="1" t="s">
        <v>5642</v>
      </c>
      <c r="I854" s="1" t="s">
        <v>5643</v>
      </c>
      <c r="J854" s="1" t="s">
        <v>25</v>
      </c>
      <c r="K854" s="2" t="s">
        <v>34</v>
      </c>
      <c r="L854" s="11">
        <v>1608</v>
      </c>
      <c r="O854" s="38"/>
      <c r="P854" s="13" t="s">
        <v>1565</v>
      </c>
      <c r="Q854" s="39"/>
      <c r="R854" s="15"/>
      <c r="S854" s="22"/>
      <c r="T854" s="19"/>
      <c r="U854" s="19"/>
      <c r="V854" s="19"/>
      <c r="W854" s="14"/>
      <c r="X854" s="14"/>
      <c r="Y854" s="14"/>
      <c r="Z854" s="14"/>
      <c r="AA854" s="14"/>
      <c r="AB854" s="14"/>
      <c r="AC854" s="14"/>
      <c r="AD854" s="14"/>
      <c r="AE854" s="14"/>
      <c r="AF854" s="14"/>
      <c r="AG854" s="14"/>
      <c r="AH854" s="14"/>
      <c r="AI854" s="14"/>
      <c r="AJ854" s="14"/>
      <c r="AK854" s="14"/>
      <c r="AL854" s="14"/>
      <c r="AM854" s="14"/>
      <c r="AN854" s="14"/>
    </row>
    <row r="855" spans="1:40" ht="12.75" customHeight="1" x14ac:dyDescent="0.2">
      <c r="A855" s="8" t="s">
        <v>5371</v>
      </c>
      <c r="B855" s="23" t="s">
        <v>17</v>
      </c>
      <c r="C855" s="23" t="s">
        <v>5372</v>
      </c>
      <c r="D855" s="9" t="s">
        <v>3932</v>
      </c>
      <c r="E855" s="10" t="s">
        <v>5373</v>
      </c>
      <c r="F855" s="10" t="s">
        <v>1380</v>
      </c>
      <c r="G855" s="9">
        <v>1913</v>
      </c>
      <c r="H855" s="10" t="s">
        <v>5374</v>
      </c>
      <c r="I855" s="10" t="s">
        <v>4036</v>
      </c>
      <c r="J855" s="10" t="s">
        <v>177</v>
      </c>
      <c r="K855" s="9" t="s">
        <v>34</v>
      </c>
      <c r="L855" s="11">
        <f>HYPERLINK(N855,M855)</f>
        <v>1337</v>
      </c>
      <c r="M855" s="2">
        <v>1337</v>
      </c>
      <c r="N855" s="72" t="str">
        <f>CONCATENATE("https://obr.org.uk/wp-content/uploads/2023/01/",M855,".jpg")</f>
        <v>https://obr.org.uk/wp-content/uploads/2023/01/1337.jpg</v>
      </c>
      <c r="R855" s="15"/>
      <c r="S855" s="14"/>
      <c r="T855" s="14"/>
      <c r="U855" s="14"/>
      <c r="V855" s="14"/>
      <c r="W855" s="14"/>
      <c r="X855" s="14"/>
      <c r="Y855" s="14"/>
      <c r="Z855" s="14"/>
      <c r="AA855" s="14"/>
      <c r="AB855" s="14"/>
      <c r="AC855" s="14"/>
      <c r="AD855" s="14"/>
      <c r="AE855" s="14"/>
      <c r="AF855" s="14"/>
      <c r="AG855" s="14"/>
      <c r="AH855" s="14"/>
      <c r="AI855" s="14"/>
      <c r="AJ855" s="14"/>
      <c r="AK855" s="14"/>
      <c r="AL855" s="14"/>
      <c r="AM855" s="14"/>
      <c r="AN855" s="14"/>
    </row>
    <row r="856" spans="1:40" ht="12.75" customHeight="1" x14ac:dyDescent="0.2">
      <c r="A856" s="7" t="s">
        <v>4785</v>
      </c>
      <c r="B856" s="23" t="s">
        <v>4739</v>
      </c>
      <c r="C856" s="10" t="s">
        <v>4786</v>
      </c>
      <c r="D856" s="49" t="s">
        <v>3932</v>
      </c>
      <c r="E856" s="47" t="s">
        <v>4787</v>
      </c>
      <c r="F856" s="47" t="s">
        <v>4788</v>
      </c>
      <c r="G856" s="49">
        <v>2000</v>
      </c>
      <c r="H856" s="47">
        <v>2000</v>
      </c>
      <c r="I856" s="47" t="s">
        <v>4789</v>
      </c>
      <c r="J856" s="47" t="s">
        <v>50</v>
      </c>
      <c r="K856" s="49" t="s">
        <v>34</v>
      </c>
      <c r="L856" s="11">
        <f>HYPERLINK(N856,M856)</f>
        <v>389</v>
      </c>
      <c r="M856" s="2">
        <v>389</v>
      </c>
      <c r="N856" s="72" t="str">
        <f>CONCATENATE("https://obr.org.uk/wp-content/uploads/2022/04/",M856,".jpg")</f>
        <v>https://obr.org.uk/wp-content/uploads/2022/04/389.jpg</v>
      </c>
      <c r="O856" s="49"/>
      <c r="P856" s="47"/>
      <c r="Q856" s="10"/>
      <c r="R856" s="19"/>
      <c r="S856" s="14"/>
      <c r="T856" s="14"/>
      <c r="U856" s="14"/>
      <c r="V856" s="14"/>
      <c r="W856" s="14"/>
      <c r="X856" s="14"/>
      <c r="Y856" s="14"/>
      <c r="Z856" s="14"/>
      <c r="AA856" s="14"/>
      <c r="AB856" s="14"/>
      <c r="AC856" s="14"/>
      <c r="AD856" s="14"/>
      <c r="AE856" s="14"/>
      <c r="AF856" s="14"/>
      <c r="AG856" s="14"/>
      <c r="AH856" s="14"/>
      <c r="AI856" s="14"/>
      <c r="AJ856" s="14"/>
      <c r="AK856" s="14"/>
      <c r="AL856" s="14"/>
      <c r="AM856" s="14"/>
      <c r="AN856" s="14"/>
    </row>
    <row r="857" spans="1:40" ht="12.75" customHeight="1" x14ac:dyDescent="0.2">
      <c r="A857" s="8" t="s">
        <v>4046</v>
      </c>
      <c r="B857" s="23" t="s">
        <v>17</v>
      </c>
      <c r="C857" s="52" t="s">
        <v>3235</v>
      </c>
      <c r="D857" s="9" t="s">
        <v>3932</v>
      </c>
      <c r="E857" s="10" t="s">
        <v>845</v>
      </c>
      <c r="F857" s="10" t="s">
        <v>4047</v>
      </c>
      <c r="G857" s="9">
        <v>1880</v>
      </c>
      <c r="H857" s="10" t="s">
        <v>4048</v>
      </c>
      <c r="I857" s="8" t="s">
        <v>4049</v>
      </c>
      <c r="J857" s="10" t="s">
        <v>50</v>
      </c>
      <c r="K857" s="9" t="s">
        <v>34</v>
      </c>
      <c r="L857" s="11">
        <f>HYPERLINK(N857,M857)</f>
        <v>21</v>
      </c>
      <c r="M857" s="2">
        <v>21</v>
      </c>
      <c r="N857" s="72" t="str">
        <f>CONCATENATE("https://obr.org.uk/wp-content/uploads/2022/04/",M857,".jpg")</f>
        <v>https://obr.org.uk/wp-content/uploads/2022/04/21.jpg</v>
      </c>
      <c r="O857" s="9"/>
      <c r="P857" s="61" t="s">
        <v>4050</v>
      </c>
      <c r="Q857" s="10" t="s">
        <v>4051</v>
      </c>
      <c r="R857" s="19"/>
      <c r="S857" s="14"/>
      <c r="T857" s="14"/>
      <c r="U857" s="14"/>
      <c r="V857" s="14"/>
      <c r="W857" s="14"/>
      <c r="X857" s="14"/>
      <c r="Y857" s="14"/>
      <c r="Z857" s="14"/>
      <c r="AA857" s="14"/>
      <c r="AB857" s="14"/>
      <c r="AC857" s="14"/>
      <c r="AD857" s="14"/>
      <c r="AE857" s="14"/>
      <c r="AF857" s="14"/>
      <c r="AG857" s="14"/>
      <c r="AH857" s="14"/>
      <c r="AI857" s="14"/>
      <c r="AJ857" s="14"/>
      <c r="AK857" s="14"/>
      <c r="AL857" s="14"/>
      <c r="AM857" s="14"/>
      <c r="AN857" s="14"/>
    </row>
    <row r="858" spans="1:40" ht="12.75" customHeight="1" x14ac:dyDescent="0.2">
      <c r="A858" s="8" t="s">
        <v>4212</v>
      </c>
      <c r="B858" s="8" t="s">
        <v>899</v>
      </c>
      <c r="C858" s="10" t="s">
        <v>4213</v>
      </c>
      <c r="D858" s="9" t="s">
        <v>3932</v>
      </c>
      <c r="E858" s="10" t="s">
        <v>845</v>
      </c>
      <c r="F858" s="10" t="s">
        <v>4214</v>
      </c>
      <c r="G858" s="9">
        <v>1894</v>
      </c>
      <c r="H858" s="10" t="s">
        <v>4215</v>
      </c>
      <c r="I858" s="8" t="s">
        <v>4216</v>
      </c>
      <c r="J858" s="10" t="s">
        <v>50</v>
      </c>
      <c r="K858" s="9" t="s">
        <v>34</v>
      </c>
      <c r="L858" s="11">
        <f>HYPERLINK(N858,M858)</f>
        <v>53</v>
      </c>
      <c r="M858" s="2">
        <v>53</v>
      </c>
      <c r="N858" s="72" t="str">
        <f>CONCATENATE("https://obr.org.uk/wp-content/uploads/2022/04/",M858,".jpg")</f>
        <v>https://obr.org.uk/wp-content/uploads/2022/04/53.jpg</v>
      </c>
      <c r="O858" s="9"/>
      <c r="P858" s="61" t="s">
        <v>4217</v>
      </c>
      <c r="Q858" s="40" t="s">
        <v>4218</v>
      </c>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row>
    <row r="859" spans="1:40" ht="12.75" customHeight="1" x14ac:dyDescent="0.2">
      <c r="A859" s="8" t="s">
        <v>4384</v>
      </c>
      <c r="B859" s="8" t="s">
        <v>17</v>
      </c>
      <c r="C859" s="10" t="s">
        <v>4385</v>
      </c>
      <c r="D859" s="9" t="s">
        <v>3932</v>
      </c>
      <c r="E859" s="10" t="s">
        <v>845</v>
      </c>
      <c r="F859" s="147" t="s">
        <v>4386</v>
      </c>
      <c r="G859" s="9">
        <v>1891</v>
      </c>
      <c r="H859" s="10" t="s">
        <v>4387</v>
      </c>
      <c r="I859" s="8" t="s">
        <v>4388</v>
      </c>
      <c r="J859" s="10" t="s">
        <v>50</v>
      </c>
      <c r="K859" s="9" t="s">
        <v>34</v>
      </c>
      <c r="L859" s="11">
        <f>HYPERLINK(N859,M859)</f>
        <v>89</v>
      </c>
      <c r="M859" s="2">
        <v>89</v>
      </c>
      <c r="N859" s="72" t="str">
        <f>CONCATENATE("https://obr.org.uk/wp-content/uploads/2022/04/",M859,".jpg")</f>
        <v>https://obr.org.uk/wp-content/uploads/2022/04/89.jpg</v>
      </c>
      <c r="O859" s="9"/>
      <c r="P859" s="10"/>
      <c r="Q859" s="10"/>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row>
    <row r="860" spans="1:40" ht="12.75" customHeight="1" x14ac:dyDescent="0.2">
      <c r="A860" s="8" t="s">
        <v>4389</v>
      </c>
      <c r="B860" s="8" t="s">
        <v>17</v>
      </c>
      <c r="C860" s="10" t="s">
        <v>4390</v>
      </c>
      <c r="D860" s="9" t="s">
        <v>3932</v>
      </c>
      <c r="E860" s="10" t="s">
        <v>845</v>
      </c>
      <c r="F860" s="10" t="s">
        <v>4391</v>
      </c>
      <c r="G860" s="9">
        <v>1933</v>
      </c>
      <c r="H860" s="10"/>
      <c r="I860" s="8" t="s">
        <v>4392</v>
      </c>
      <c r="J860" s="10" t="s">
        <v>50</v>
      </c>
      <c r="K860" s="9"/>
      <c r="L860" s="11">
        <f>HYPERLINK(N860,M860)</f>
        <v>90</v>
      </c>
      <c r="M860" s="2">
        <v>90</v>
      </c>
      <c r="N860" s="72" t="str">
        <f>CONCATENATE("https://obr.org.uk/wp-content/uploads/20232/06/",M860,".jpg")</f>
        <v>https://obr.org.uk/wp-content/uploads/20232/06/90.jpg</v>
      </c>
      <c r="O860" s="9"/>
      <c r="P860" s="10"/>
      <c r="Q860" s="10"/>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row>
    <row r="861" spans="1:40" ht="12.75" customHeight="1" x14ac:dyDescent="0.2">
      <c r="A861" s="8" t="s">
        <v>4393</v>
      </c>
      <c r="B861" s="8" t="s">
        <v>17</v>
      </c>
      <c r="C861" s="10" t="s">
        <v>4394</v>
      </c>
      <c r="D861" s="9" t="s">
        <v>3932</v>
      </c>
      <c r="E861" s="10" t="s">
        <v>845</v>
      </c>
      <c r="F861" s="10" t="s">
        <v>4395</v>
      </c>
      <c r="G861" s="9">
        <v>1908</v>
      </c>
      <c r="H861" s="10">
        <v>1908</v>
      </c>
      <c r="I861" s="8" t="s">
        <v>4396</v>
      </c>
      <c r="J861" s="10" t="s">
        <v>25</v>
      </c>
      <c r="K861" s="9" t="s">
        <v>34</v>
      </c>
      <c r="L861" s="11">
        <f>HYPERLINK(N861,M861)</f>
        <v>91</v>
      </c>
      <c r="M861" s="2">
        <v>91</v>
      </c>
      <c r="N861" s="72" t="str">
        <f>CONCATENATE("https://obr.org.uk/wp-content/uploads/2022/04/",M861,".jpg")</f>
        <v>https://obr.org.uk/wp-content/uploads/2022/04/91.jpg</v>
      </c>
      <c r="O861" s="9"/>
      <c r="P861" s="10"/>
      <c r="Q861" s="32" t="s">
        <v>4397</v>
      </c>
      <c r="R861" s="15"/>
      <c r="S861" s="14"/>
      <c r="T861" s="14"/>
      <c r="U861" s="14"/>
      <c r="V861" s="14"/>
      <c r="W861" s="14"/>
      <c r="X861" s="14"/>
      <c r="Y861" s="14"/>
      <c r="Z861" s="14"/>
      <c r="AA861" s="14"/>
      <c r="AB861" s="14"/>
      <c r="AC861" s="14"/>
      <c r="AD861" s="14"/>
      <c r="AE861" s="14"/>
      <c r="AF861" s="14"/>
      <c r="AG861" s="14"/>
      <c r="AH861" s="14"/>
      <c r="AI861" s="14"/>
      <c r="AJ861" s="14"/>
      <c r="AK861" s="14"/>
      <c r="AL861" s="14"/>
      <c r="AM861" s="14"/>
      <c r="AN861" s="14"/>
    </row>
    <row r="862" spans="1:40" ht="12.75" customHeight="1" x14ac:dyDescent="0.2">
      <c r="A862" s="8" t="s">
        <v>4402</v>
      </c>
      <c r="B862" s="8" t="s">
        <v>17</v>
      </c>
      <c r="C862" s="10" t="s">
        <v>4394</v>
      </c>
      <c r="D862" s="9" t="s">
        <v>3932</v>
      </c>
      <c r="E862" s="10" t="s">
        <v>845</v>
      </c>
      <c r="F862" s="10" t="s">
        <v>4403</v>
      </c>
      <c r="G862" s="9">
        <v>1929</v>
      </c>
      <c r="H862" s="10">
        <v>1929</v>
      </c>
      <c r="I862" s="8" t="s">
        <v>4396</v>
      </c>
      <c r="J862" s="10" t="s">
        <v>50</v>
      </c>
      <c r="K862" s="9" t="s">
        <v>34</v>
      </c>
      <c r="L862" s="11">
        <f>HYPERLINK(N862,M862)</f>
        <v>93</v>
      </c>
      <c r="M862" s="2">
        <v>93</v>
      </c>
      <c r="N862" s="62" t="str">
        <f>CONCATENATE("https://obr.org.uk/wp-content/uploads/2022/04/",M862,".jpg")</f>
        <v>https://obr.org.uk/wp-content/uploads/2022/04/93.jpg</v>
      </c>
      <c r="O862" s="9"/>
      <c r="P862" s="10"/>
      <c r="Q862" s="32" t="s">
        <v>4404</v>
      </c>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row>
    <row r="863" spans="1:40" ht="12.75" customHeight="1" x14ac:dyDescent="0.2">
      <c r="A863" s="7" t="s">
        <v>4962</v>
      </c>
      <c r="B863" s="23" t="s">
        <v>17</v>
      </c>
      <c r="C863" s="23" t="s">
        <v>3235</v>
      </c>
      <c r="D863" s="9" t="s">
        <v>3932</v>
      </c>
      <c r="E863" s="8" t="s">
        <v>845</v>
      </c>
      <c r="F863" s="10" t="s">
        <v>4963</v>
      </c>
      <c r="G863" s="9">
        <v>1880</v>
      </c>
      <c r="H863" s="10">
        <v>1880</v>
      </c>
      <c r="I863" s="8" t="s">
        <v>4964</v>
      </c>
      <c r="J863" s="8" t="s">
        <v>50</v>
      </c>
      <c r="K863" s="9" t="s">
        <v>34</v>
      </c>
      <c r="L863" s="11">
        <f>HYPERLINK(N863,M863)</f>
        <v>569</v>
      </c>
      <c r="M863" s="2">
        <v>569</v>
      </c>
      <c r="N863" s="72" t="str">
        <f>CONCATENATE("https://obr.org.uk/wp-content/uploads/2022/04/",M863,".jpg")</f>
        <v>https://obr.org.uk/wp-content/uploads/2022/04/569.jpg</v>
      </c>
      <c r="O863" s="9"/>
      <c r="P863" s="13" t="s">
        <v>4050</v>
      </c>
      <c r="Q863" s="10" t="s">
        <v>4965</v>
      </c>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row>
    <row r="864" spans="1:40" ht="12.75" customHeight="1" x14ac:dyDescent="0.2">
      <c r="A864" s="8" t="s">
        <v>4492</v>
      </c>
      <c r="B864" s="8" t="s">
        <v>17</v>
      </c>
      <c r="C864" s="10" t="s">
        <v>4493</v>
      </c>
      <c r="D864" s="9" t="s">
        <v>3932</v>
      </c>
      <c r="E864" s="10" t="s">
        <v>4494</v>
      </c>
      <c r="F864" s="10"/>
      <c r="G864" s="9">
        <v>1989</v>
      </c>
      <c r="H864" s="10" t="s">
        <v>4495</v>
      </c>
      <c r="I864" s="8" t="s">
        <v>4496</v>
      </c>
      <c r="J864" s="10" t="s">
        <v>43</v>
      </c>
      <c r="K864" s="9" t="s">
        <v>34</v>
      </c>
      <c r="L864" s="11">
        <f>HYPERLINK(N864,M864)</f>
        <v>110</v>
      </c>
      <c r="M864" s="2">
        <v>110</v>
      </c>
      <c r="N864" s="72" t="str">
        <f>CONCATENATE("https://obr.org.uk/wp-content/uploads/2022/04/",M864,".jpg")</f>
        <v>https://obr.org.uk/wp-content/uploads/2022/04/110.jpg</v>
      </c>
      <c r="O864" s="9"/>
      <c r="P864" s="10"/>
      <c r="Q864" s="32"/>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row>
    <row r="865" spans="1:40" ht="12.75" customHeight="1" x14ac:dyDescent="0.2">
      <c r="A865" s="7" t="s">
        <v>4658</v>
      </c>
      <c r="B865" s="26" t="s">
        <v>17</v>
      </c>
      <c r="C865" s="76" t="s">
        <v>4659</v>
      </c>
      <c r="D865" s="75" t="s">
        <v>3932</v>
      </c>
      <c r="E865" s="76" t="s">
        <v>4494</v>
      </c>
      <c r="F865" s="76" t="s">
        <v>4020</v>
      </c>
      <c r="G865" s="75">
        <v>1985</v>
      </c>
      <c r="H865" s="76" t="s">
        <v>4660</v>
      </c>
      <c r="I865" s="76" t="s">
        <v>4661</v>
      </c>
      <c r="J865" s="76" t="s">
        <v>25</v>
      </c>
      <c r="K865" s="75" t="s">
        <v>34</v>
      </c>
      <c r="L865" s="11">
        <f>HYPERLINK(N865,M865)</f>
        <v>208</v>
      </c>
      <c r="M865" s="2">
        <v>208</v>
      </c>
      <c r="N865" s="72" t="str">
        <f>CONCATENATE("https://obr.org.uk/wp-content/uploads/2022/04/",M865,".jpg")</f>
        <v>https://obr.org.uk/wp-content/uploads/2022/04/208.jpg</v>
      </c>
      <c r="O865" s="75"/>
      <c r="P865" s="76"/>
      <c r="Q865" s="76"/>
      <c r="R865" s="14"/>
      <c r="S865" s="15"/>
      <c r="T865" s="15"/>
      <c r="U865" s="15"/>
      <c r="V865" s="15"/>
      <c r="W865" s="14"/>
      <c r="X865" s="14"/>
      <c r="Y865" s="14"/>
      <c r="Z865" s="14"/>
      <c r="AA865" s="14"/>
      <c r="AB865" s="14"/>
      <c r="AC865" s="14"/>
      <c r="AD865" s="14"/>
      <c r="AE865" s="14"/>
      <c r="AF865" s="14"/>
      <c r="AG865" s="14"/>
      <c r="AH865" s="14"/>
      <c r="AI865" s="14"/>
      <c r="AJ865" s="14"/>
      <c r="AK865" s="14"/>
      <c r="AL865" s="14"/>
      <c r="AM865" s="14"/>
      <c r="AN865" s="14"/>
    </row>
    <row r="866" spans="1:40" s="8" customFormat="1" ht="12.75" customHeight="1" x14ac:dyDescent="0.2">
      <c r="A866" s="7" t="s">
        <v>4934</v>
      </c>
      <c r="B866" s="8" t="s">
        <v>899</v>
      </c>
      <c r="C866" s="8" t="s">
        <v>4935</v>
      </c>
      <c r="D866" s="9" t="s">
        <v>3932</v>
      </c>
      <c r="E866" s="8" t="s">
        <v>4936</v>
      </c>
      <c r="F866" s="10" t="s">
        <v>4937</v>
      </c>
      <c r="G866" s="9">
        <v>1904</v>
      </c>
      <c r="H866" s="52" t="s">
        <v>4938</v>
      </c>
      <c r="I866" s="8" t="s">
        <v>4939</v>
      </c>
      <c r="J866" s="8" t="s">
        <v>50</v>
      </c>
      <c r="K866" s="9" t="s">
        <v>74</v>
      </c>
      <c r="L866" s="11">
        <f>HYPERLINK(N866,M866)</f>
        <v>560</v>
      </c>
      <c r="M866" s="2">
        <v>560</v>
      </c>
      <c r="N866" s="72" t="str">
        <f>CONCATENATE("https://obr.org.uk/wp-content/uploads/2022/04/",M866,".jpg")</f>
        <v>https://obr.org.uk/wp-content/uploads/2022/04/560.jpg</v>
      </c>
      <c r="O866" s="9"/>
      <c r="Q866" s="61" t="s">
        <v>4940</v>
      </c>
      <c r="R866" s="14"/>
      <c r="S866" s="14"/>
      <c r="T866" s="14"/>
      <c r="U866" s="14"/>
      <c r="V866" s="14"/>
      <c r="W866" s="14"/>
      <c r="X866" s="14"/>
      <c r="Y866" s="20"/>
      <c r="Z866" s="20"/>
      <c r="AA866" s="20"/>
      <c r="AB866" s="20"/>
      <c r="AC866" s="20"/>
      <c r="AD866" s="20"/>
      <c r="AE866" s="20"/>
      <c r="AF866" s="20"/>
      <c r="AG866" s="20"/>
      <c r="AH866" s="20"/>
      <c r="AI866" s="20"/>
      <c r="AJ866" s="20"/>
      <c r="AK866" s="20"/>
      <c r="AL866" s="20"/>
      <c r="AM866" s="20"/>
      <c r="AN866" s="20"/>
    </row>
    <row r="867" spans="1:40" ht="12.75" customHeight="1" x14ac:dyDescent="0.2">
      <c r="A867" s="1" t="s">
        <v>5618</v>
      </c>
      <c r="B867" s="1" t="s">
        <v>17</v>
      </c>
      <c r="C867" s="1" t="s">
        <v>5619</v>
      </c>
      <c r="D867" s="2" t="s">
        <v>3932</v>
      </c>
      <c r="E867" s="1" t="s">
        <v>5620</v>
      </c>
      <c r="F867" s="1" t="s">
        <v>4633</v>
      </c>
      <c r="G867" s="2">
        <v>1907</v>
      </c>
      <c r="H867" s="1" t="s">
        <v>5621</v>
      </c>
      <c r="I867" s="1" t="s">
        <v>5622</v>
      </c>
      <c r="J867" s="1" t="s">
        <v>5623</v>
      </c>
      <c r="K867" s="2" t="s">
        <v>34</v>
      </c>
      <c r="L867" s="11">
        <v>1582</v>
      </c>
      <c r="N867" s="1" t="s">
        <v>5624</v>
      </c>
      <c r="O867" s="38"/>
      <c r="P867" s="13" t="s">
        <v>5624</v>
      </c>
      <c r="Q867" s="39"/>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row>
    <row r="868" spans="1:40" ht="12.75" customHeight="1" x14ac:dyDescent="0.2">
      <c r="A868" s="1" t="s">
        <v>5649</v>
      </c>
      <c r="B868" s="1" t="s">
        <v>899</v>
      </c>
      <c r="C868" s="1" t="s">
        <v>5650</v>
      </c>
      <c r="D868" s="2" t="s">
        <v>3932</v>
      </c>
      <c r="E868" s="1" t="s">
        <v>5620</v>
      </c>
      <c r="F868" s="1" t="s">
        <v>5651</v>
      </c>
      <c r="G868" s="2">
        <v>1924</v>
      </c>
      <c r="H868" s="1" t="s">
        <v>5652</v>
      </c>
      <c r="I868" s="1" t="s">
        <v>5653</v>
      </c>
      <c r="J868" s="1" t="s">
        <v>33</v>
      </c>
      <c r="K868" s="2" t="s">
        <v>34</v>
      </c>
      <c r="L868" s="11">
        <v>1610</v>
      </c>
      <c r="N868" s="1" t="s">
        <v>5654</v>
      </c>
      <c r="O868" s="38"/>
      <c r="P868" s="39"/>
      <c r="Q868" s="39" t="s">
        <v>5655</v>
      </c>
      <c r="R868" s="15"/>
      <c r="S868" s="15"/>
      <c r="T868" s="15"/>
      <c r="U868" s="15"/>
      <c r="V868" s="15"/>
      <c r="W868" s="14"/>
      <c r="X868" s="14"/>
      <c r="Y868" s="14"/>
      <c r="Z868" s="14"/>
      <c r="AA868" s="14"/>
      <c r="AB868" s="14"/>
      <c r="AC868" s="14"/>
      <c r="AD868" s="14"/>
      <c r="AE868" s="14"/>
      <c r="AF868" s="14"/>
      <c r="AG868" s="14"/>
      <c r="AH868" s="14"/>
      <c r="AI868" s="14"/>
      <c r="AJ868" s="14"/>
      <c r="AK868" s="14"/>
      <c r="AL868" s="14"/>
      <c r="AM868" s="14"/>
      <c r="AN868" s="14"/>
    </row>
    <row r="869" spans="1:40" ht="12.75" customHeight="1" x14ac:dyDescent="0.2">
      <c r="A869" s="1" t="s">
        <v>5660</v>
      </c>
      <c r="B869" s="1" t="s">
        <v>899</v>
      </c>
      <c r="C869" s="1" t="s">
        <v>5619</v>
      </c>
      <c r="D869" s="2" t="s">
        <v>3932</v>
      </c>
      <c r="E869" s="1" t="s">
        <v>5620</v>
      </c>
      <c r="F869" s="1" t="s">
        <v>4633</v>
      </c>
      <c r="G869" s="2">
        <v>1908</v>
      </c>
      <c r="H869" s="1">
        <v>1908</v>
      </c>
      <c r="I869" s="1" t="s">
        <v>5336</v>
      </c>
      <c r="J869" s="1" t="s">
        <v>43</v>
      </c>
      <c r="K869" s="2" t="s">
        <v>34</v>
      </c>
      <c r="L869" s="11">
        <v>1612</v>
      </c>
      <c r="N869" s="1" t="s">
        <v>5624</v>
      </c>
      <c r="O869" s="38"/>
      <c r="P869" s="13" t="s">
        <v>5658</v>
      </c>
      <c r="Q869" s="39"/>
      <c r="R869" s="15"/>
      <c r="S869" s="14"/>
      <c r="T869" s="14"/>
      <c r="U869" s="14"/>
      <c r="V869" s="14"/>
      <c r="W869" s="14"/>
      <c r="X869" s="14"/>
      <c r="Y869" s="14"/>
      <c r="Z869" s="14"/>
      <c r="AA869" s="14"/>
      <c r="AB869" s="14"/>
      <c r="AC869" s="14"/>
      <c r="AD869" s="14"/>
      <c r="AE869" s="14"/>
      <c r="AF869" s="14"/>
      <c r="AG869" s="14"/>
      <c r="AH869" s="14"/>
      <c r="AI869" s="14"/>
      <c r="AJ869" s="14"/>
      <c r="AK869" s="14"/>
      <c r="AL869" s="14"/>
      <c r="AM869" s="14"/>
      <c r="AN869" s="14"/>
    </row>
    <row r="870" spans="1:40" ht="12.75" customHeight="1" x14ac:dyDescent="0.2">
      <c r="A870" s="8" t="s">
        <v>3987</v>
      </c>
      <c r="B870" s="23" t="s">
        <v>17</v>
      </c>
      <c r="C870" s="52" t="s">
        <v>3197</v>
      </c>
      <c r="D870" s="9" t="s">
        <v>3932</v>
      </c>
      <c r="E870" s="10" t="s">
        <v>245</v>
      </c>
      <c r="F870" s="10" t="s">
        <v>3988</v>
      </c>
      <c r="G870" s="9">
        <v>1911</v>
      </c>
      <c r="H870" s="10" t="s">
        <v>3989</v>
      </c>
      <c r="I870" s="8" t="s">
        <v>3990</v>
      </c>
      <c r="J870" s="10" t="s">
        <v>50</v>
      </c>
      <c r="K870" s="9" t="s">
        <v>34</v>
      </c>
      <c r="L870" s="11">
        <f>HYPERLINK(N870,M870)</f>
        <v>12</v>
      </c>
      <c r="M870" s="2">
        <v>12</v>
      </c>
      <c r="N870" s="72" t="str">
        <f>CONCATENATE("https://obr.org.uk/wp-content/uploads/2022/04/",M870,".jpg")</f>
        <v>https://obr.org.uk/wp-content/uploads/2022/04/12.jpg</v>
      </c>
      <c r="O870" s="9"/>
      <c r="P870" s="61" t="s">
        <v>3991</v>
      </c>
      <c r="Q870" s="10" t="s">
        <v>3992</v>
      </c>
      <c r="R870" s="15"/>
      <c r="S870" s="14"/>
      <c r="T870" s="14"/>
      <c r="U870" s="14"/>
      <c r="V870" s="14"/>
      <c r="W870" s="14"/>
      <c r="X870" s="14"/>
      <c r="Y870" s="14"/>
      <c r="Z870" s="14"/>
      <c r="AA870" s="14"/>
      <c r="AB870" s="14"/>
      <c r="AC870" s="14"/>
      <c r="AD870" s="14"/>
      <c r="AE870" s="14"/>
      <c r="AF870" s="14"/>
      <c r="AG870" s="14"/>
      <c r="AH870" s="14"/>
      <c r="AI870" s="14"/>
      <c r="AJ870" s="14"/>
      <c r="AK870" s="14"/>
      <c r="AL870" s="14"/>
      <c r="AM870" s="14"/>
      <c r="AN870" s="14"/>
    </row>
    <row r="871" spans="1:40" ht="12.75" customHeight="1" x14ac:dyDescent="0.2">
      <c r="A871" s="8" t="s">
        <v>4052</v>
      </c>
      <c r="B871" s="23" t="s">
        <v>17</v>
      </c>
      <c r="C871" s="52" t="s">
        <v>3243</v>
      </c>
      <c r="D871" s="9" t="s">
        <v>3932</v>
      </c>
      <c r="E871" s="10" t="s">
        <v>245</v>
      </c>
      <c r="F871" s="10" t="s">
        <v>4053</v>
      </c>
      <c r="G871" s="9">
        <v>1637</v>
      </c>
      <c r="H871" s="10">
        <v>1637</v>
      </c>
      <c r="I871" s="8" t="s">
        <v>4054</v>
      </c>
      <c r="J871" s="10" t="s">
        <v>2613</v>
      </c>
      <c r="K871" s="9" t="s">
        <v>34</v>
      </c>
      <c r="L871" s="11">
        <f>HYPERLINK(N871,M871)</f>
        <v>23</v>
      </c>
      <c r="M871" s="2">
        <v>23</v>
      </c>
      <c r="N871" s="72" t="str">
        <f>CONCATENATE("https://obr.org.uk/wp-content/uploads/2022/04/",M871,".jpg")</f>
        <v>https://obr.org.uk/wp-content/uploads/2022/04/23.jpg</v>
      </c>
      <c r="O871" s="9"/>
      <c r="P871" s="61" t="s">
        <v>4055</v>
      </c>
      <c r="Q871" s="10" t="s">
        <v>4056</v>
      </c>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row>
    <row r="872" spans="1:40" ht="12.75" customHeight="1" x14ac:dyDescent="0.2">
      <c r="A872" s="8" t="s">
        <v>4172</v>
      </c>
      <c r="B872" s="23" t="s">
        <v>17</v>
      </c>
      <c r="C872" s="52" t="s">
        <v>4173</v>
      </c>
      <c r="D872" s="9" t="s">
        <v>3932</v>
      </c>
      <c r="E872" s="10" t="s">
        <v>245</v>
      </c>
      <c r="F872" s="10" t="s">
        <v>4174</v>
      </c>
      <c r="G872" s="9">
        <v>1632</v>
      </c>
      <c r="H872" s="10" t="s">
        <v>4175</v>
      </c>
      <c r="I872" s="8" t="s">
        <v>4176</v>
      </c>
      <c r="J872" s="10" t="s">
        <v>50</v>
      </c>
      <c r="K872" s="9" t="s">
        <v>34</v>
      </c>
      <c r="L872" s="11">
        <f>HYPERLINK(N872,M872)</f>
        <v>47</v>
      </c>
      <c r="M872" s="2">
        <v>47</v>
      </c>
      <c r="N872" s="72" t="str">
        <f>CONCATENATE("https://obr.org.uk/wp-content/uploads/2022/04/",M872,".jpg")</f>
        <v>https://obr.org.uk/wp-content/uploads/2022/04/47.jpg</v>
      </c>
      <c r="O872" s="9"/>
      <c r="P872" s="61" t="s">
        <v>4177</v>
      </c>
      <c r="Q872" s="10" t="s">
        <v>4178</v>
      </c>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row>
    <row r="873" spans="1:40" ht="12.75" customHeight="1" x14ac:dyDescent="0.2">
      <c r="A873" s="8" t="s">
        <v>4219</v>
      </c>
      <c r="B873" s="8" t="s">
        <v>899</v>
      </c>
      <c r="C873" s="52" t="s">
        <v>4220</v>
      </c>
      <c r="D873" s="9" t="s">
        <v>3932</v>
      </c>
      <c r="E873" s="10" t="s">
        <v>245</v>
      </c>
      <c r="F873" s="10" t="s">
        <v>4221</v>
      </c>
      <c r="G873" s="9">
        <v>1883</v>
      </c>
      <c r="H873" s="143" t="s">
        <v>4222</v>
      </c>
      <c r="I873" s="8" t="s">
        <v>4223</v>
      </c>
      <c r="J873" s="10" t="s">
        <v>50</v>
      </c>
      <c r="K873" s="9" t="s">
        <v>34</v>
      </c>
      <c r="L873" s="11">
        <f>HYPERLINK(N873,M873)</f>
        <v>54</v>
      </c>
      <c r="M873" s="2">
        <v>54</v>
      </c>
      <c r="N873" s="72" t="str">
        <f>CONCATENATE("https://obr.org.uk/wp-content/uploads/2022/04/",M873,".jpg")</f>
        <v>https://obr.org.uk/wp-content/uploads/2022/04/54.jpg</v>
      </c>
      <c r="O873" s="9"/>
      <c r="P873" s="61" t="s">
        <v>4224</v>
      </c>
      <c r="Q873" s="10" t="s">
        <v>4225</v>
      </c>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row>
    <row r="874" spans="1:40" ht="12.75" customHeight="1" x14ac:dyDescent="0.2">
      <c r="A874" s="8" t="s">
        <v>4261</v>
      </c>
      <c r="B874" s="8" t="s">
        <v>17</v>
      </c>
      <c r="C874" s="10" t="s">
        <v>4262</v>
      </c>
      <c r="D874" s="9" t="s">
        <v>3932</v>
      </c>
      <c r="E874" s="10" t="s">
        <v>245</v>
      </c>
      <c r="F874" s="10" t="s">
        <v>4263</v>
      </c>
      <c r="G874" s="9">
        <v>1980</v>
      </c>
      <c r="H874" s="10" t="s">
        <v>4264</v>
      </c>
      <c r="I874" s="10" t="s">
        <v>4265</v>
      </c>
      <c r="J874" s="10" t="s">
        <v>50</v>
      </c>
      <c r="K874" s="9" t="s">
        <v>34</v>
      </c>
      <c r="L874" s="11">
        <f>HYPERLINK(N874,M874)</f>
        <v>60</v>
      </c>
      <c r="M874" s="2">
        <v>60</v>
      </c>
      <c r="N874" s="72" t="str">
        <f>CONCATENATE("https://obr.org.uk/wp-content/uploads/2022/04/",M874,".jpg")</f>
        <v>https://obr.org.uk/wp-content/uploads/2022/04/60.jpg</v>
      </c>
      <c r="O874" s="9"/>
      <c r="P874" s="13" t="s">
        <v>4266</v>
      </c>
      <c r="Q874" s="52"/>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row>
    <row r="875" spans="1:40" ht="12.75" customHeight="1" x14ac:dyDescent="0.2">
      <c r="A875" s="8" t="s">
        <v>4267</v>
      </c>
      <c r="B875" s="8" t="s">
        <v>17</v>
      </c>
      <c r="C875" s="52" t="s">
        <v>4268</v>
      </c>
      <c r="D875" s="9" t="s">
        <v>3932</v>
      </c>
      <c r="E875" s="10" t="s">
        <v>245</v>
      </c>
      <c r="F875" s="10" t="s">
        <v>4269</v>
      </c>
      <c r="G875" s="9">
        <v>1901</v>
      </c>
      <c r="H875" s="10" t="s">
        <v>4270</v>
      </c>
      <c r="I875" s="8" t="s">
        <v>49</v>
      </c>
      <c r="J875" s="10" t="s">
        <v>25</v>
      </c>
      <c r="K875" s="9" t="s">
        <v>34</v>
      </c>
      <c r="L875" s="11">
        <f>HYPERLINK(N875,M875)</f>
        <v>61</v>
      </c>
      <c r="M875" s="2">
        <v>61</v>
      </c>
      <c r="N875" s="72" t="str">
        <f>CONCATENATE("https://obr.org.uk/wp-content/uploads/2022/04/",M875,".jpg")</f>
        <v>https://obr.org.uk/wp-content/uploads/2022/04/61.jpg</v>
      </c>
      <c r="O875" s="9"/>
      <c r="P875" s="61" t="s">
        <v>4271</v>
      </c>
      <c r="Q875" s="10" t="s">
        <v>4272</v>
      </c>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row>
    <row r="876" spans="1:40" ht="12.75" customHeight="1" x14ac:dyDescent="0.2">
      <c r="A876" s="8" t="s">
        <v>4321</v>
      </c>
      <c r="B876" s="8" t="s">
        <v>17</v>
      </c>
      <c r="C876" s="10" t="s">
        <v>4262</v>
      </c>
      <c r="D876" s="9" t="s">
        <v>3932</v>
      </c>
      <c r="E876" s="10" t="s">
        <v>245</v>
      </c>
      <c r="F876" s="10" t="s">
        <v>4263</v>
      </c>
      <c r="G876" s="9">
        <v>1887</v>
      </c>
      <c r="H876" s="10" t="s">
        <v>4322</v>
      </c>
      <c r="I876" s="10" t="s">
        <v>4323</v>
      </c>
      <c r="J876" s="10" t="s">
        <v>33</v>
      </c>
      <c r="K876" s="9" t="s">
        <v>34</v>
      </c>
      <c r="L876" s="11">
        <f>HYPERLINK(N876,M876)</f>
        <v>73</v>
      </c>
      <c r="M876" s="2">
        <v>73</v>
      </c>
      <c r="N876" s="72" t="str">
        <f>CONCATENATE("https://obr.org.uk/wp-content/uploads/2022/04/",M876,".jpg")</f>
        <v>https://obr.org.uk/wp-content/uploads/2022/04/73.jpg</v>
      </c>
      <c r="O876" s="9"/>
      <c r="P876" s="13" t="s">
        <v>4324</v>
      </c>
      <c r="Q876" s="10"/>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row>
    <row r="877" spans="1:40" ht="12.75" customHeight="1" x14ac:dyDescent="0.2">
      <c r="A877" s="8" t="s">
        <v>4379</v>
      </c>
      <c r="B877" s="8" t="s">
        <v>17</v>
      </c>
      <c r="C877" s="10" t="s">
        <v>4380</v>
      </c>
      <c r="D877" s="9" t="s">
        <v>3932</v>
      </c>
      <c r="E877" s="10" t="s">
        <v>245</v>
      </c>
      <c r="F877" s="10" t="s">
        <v>4381</v>
      </c>
      <c r="G877" s="9">
        <v>1988</v>
      </c>
      <c r="H877" s="10">
        <v>1988</v>
      </c>
      <c r="I877" s="8" t="s">
        <v>622</v>
      </c>
      <c r="J877" s="10" t="s">
        <v>43</v>
      </c>
      <c r="K877" s="9" t="s">
        <v>34</v>
      </c>
      <c r="L877" s="11">
        <f>HYPERLINK(N877,M877)</f>
        <v>87</v>
      </c>
      <c r="M877" s="2">
        <v>87</v>
      </c>
      <c r="N877" s="72" t="str">
        <f>CONCATENATE("https://obr.org.uk/wp-content/uploads/2022/04/",M877,".jpg")</f>
        <v>https://obr.org.uk/wp-content/uploads/2022/04/87.jpg</v>
      </c>
      <c r="O877" s="9"/>
      <c r="P877" s="61" t="s">
        <v>4382</v>
      </c>
      <c r="Q877" s="10" t="s">
        <v>4383</v>
      </c>
      <c r="R877" s="15"/>
      <c r="S877" s="14"/>
      <c r="T877" s="14"/>
      <c r="U877" s="14"/>
      <c r="V877" s="14"/>
      <c r="W877" s="14"/>
      <c r="X877" s="14"/>
      <c r="Y877" s="14"/>
      <c r="Z877" s="14"/>
      <c r="AA877" s="14"/>
      <c r="AB877" s="14"/>
      <c r="AC877" s="14"/>
      <c r="AD877" s="14"/>
      <c r="AE877" s="14"/>
      <c r="AF877" s="14"/>
      <c r="AG877" s="14"/>
      <c r="AH877" s="14"/>
      <c r="AI877" s="14"/>
      <c r="AJ877" s="14"/>
      <c r="AK877" s="14"/>
      <c r="AL877" s="14"/>
      <c r="AM877" s="14"/>
      <c r="AN877" s="14"/>
    </row>
    <row r="878" spans="1:40" ht="12.75" customHeight="1" x14ac:dyDescent="0.2">
      <c r="A878" s="8" t="s">
        <v>4436</v>
      </c>
      <c r="B878" s="8" t="s">
        <v>17</v>
      </c>
      <c r="C878" s="10" t="s">
        <v>4437</v>
      </c>
      <c r="D878" s="9" t="s">
        <v>3932</v>
      </c>
      <c r="E878" s="10" t="s">
        <v>245</v>
      </c>
      <c r="F878" s="10" t="s">
        <v>4438</v>
      </c>
      <c r="G878" s="9">
        <v>1885</v>
      </c>
      <c r="H878" s="10" t="s">
        <v>4439</v>
      </c>
      <c r="I878" s="8" t="s">
        <v>218</v>
      </c>
      <c r="J878" s="10" t="s">
        <v>50</v>
      </c>
      <c r="K878" s="9" t="s">
        <v>34</v>
      </c>
      <c r="L878" s="11">
        <f>HYPERLINK(N878,M878)</f>
        <v>100</v>
      </c>
      <c r="M878" s="2">
        <v>100</v>
      </c>
      <c r="N878" s="72" t="str">
        <f>CONCATENATE("https://obr.org.uk/wp-content/uploads/2022/04/",M878,".jpg")</f>
        <v>https://obr.org.uk/wp-content/uploads/2022/04/100.jpg</v>
      </c>
      <c r="O878" s="9"/>
      <c r="P878" s="13" t="s">
        <v>4440</v>
      </c>
      <c r="Q878" s="32" t="s">
        <v>4441</v>
      </c>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row>
    <row r="879" spans="1:40" ht="12.75" customHeight="1" x14ac:dyDescent="0.2">
      <c r="A879" s="7" t="s">
        <v>4554</v>
      </c>
      <c r="B879" s="7" t="s">
        <v>17</v>
      </c>
      <c r="C879" s="23" t="s">
        <v>4555</v>
      </c>
      <c r="D879" s="31" t="s">
        <v>3932</v>
      </c>
      <c r="E879" s="32" t="s">
        <v>245</v>
      </c>
      <c r="F879" s="32" t="s">
        <v>4556</v>
      </c>
      <c r="G879" s="31">
        <v>1980</v>
      </c>
      <c r="H879" s="32" t="s">
        <v>4557</v>
      </c>
      <c r="I879" s="32" t="s">
        <v>4558</v>
      </c>
      <c r="J879" s="32" t="s">
        <v>350</v>
      </c>
      <c r="K879" s="31" t="s">
        <v>34</v>
      </c>
      <c r="L879" s="11">
        <f>HYPERLINK(N879,M879)</f>
        <v>142</v>
      </c>
      <c r="M879" s="2">
        <v>142</v>
      </c>
      <c r="N879" s="72" t="str">
        <f>CONCATENATE("https://obr.org.uk/wp-content/uploads/2022/04/",M879,".jpg")</f>
        <v>https://obr.org.uk/wp-content/uploads/2022/04/142.jpg</v>
      </c>
      <c r="O879" s="31"/>
      <c r="P879" s="13" t="s">
        <v>4559</v>
      </c>
      <c r="Q879" s="13" t="s">
        <v>4559</v>
      </c>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row>
    <row r="880" spans="1:40" ht="12.75" customHeight="1" x14ac:dyDescent="0.2">
      <c r="A880" s="7" t="s">
        <v>4755</v>
      </c>
      <c r="B880" s="23" t="s">
        <v>17</v>
      </c>
      <c r="C880" s="23" t="s">
        <v>4756</v>
      </c>
      <c r="D880" s="49" t="s">
        <v>3932</v>
      </c>
      <c r="E880" s="47" t="s">
        <v>245</v>
      </c>
      <c r="F880" s="47" t="s">
        <v>4757</v>
      </c>
      <c r="G880" s="49">
        <v>1912</v>
      </c>
      <c r="H880" s="47" t="s">
        <v>4758</v>
      </c>
      <c r="I880" s="47" t="s">
        <v>4759</v>
      </c>
      <c r="J880" s="47" t="s">
        <v>1625</v>
      </c>
      <c r="K880" s="49" t="s">
        <v>34</v>
      </c>
      <c r="L880" s="11">
        <f>HYPERLINK(N880,M880)</f>
        <v>380</v>
      </c>
      <c r="M880" s="2">
        <v>380</v>
      </c>
      <c r="N880" s="72" t="str">
        <f>CONCATENATE("https://obr.org.uk/wp-content/uploads/2022/04/",M880,".jpg")</f>
        <v>https://obr.org.uk/wp-content/uploads/2022/04/380.jpg</v>
      </c>
      <c r="O880" s="49"/>
      <c r="P880" s="13" t="s">
        <v>4760</v>
      </c>
      <c r="Q880" s="10" t="s">
        <v>4761</v>
      </c>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row>
    <row r="881" spans="1:40" ht="12.75" customHeight="1" x14ac:dyDescent="0.2">
      <c r="A881" s="7" t="s">
        <v>4821</v>
      </c>
      <c r="B881" s="8" t="s">
        <v>899</v>
      </c>
      <c r="C881" s="52" t="s">
        <v>4220</v>
      </c>
      <c r="D881" s="9" t="s">
        <v>3932</v>
      </c>
      <c r="E881" s="10" t="s">
        <v>245</v>
      </c>
      <c r="F881" s="10" t="s">
        <v>4221</v>
      </c>
      <c r="G881" s="9" t="s">
        <v>4822</v>
      </c>
      <c r="H881" s="143" t="s">
        <v>4823</v>
      </c>
      <c r="I881" s="8" t="s">
        <v>4223</v>
      </c>
      <c r="J881" s="10" t="s">
        <v>350</v>
      </c>
      <c r="K881" s="9" t="s">
        <v>34</v>
      </c>
      <c r="L881" s="11">
        <f>HYPERLINK(N881,M881)</f>
        <v>400</v>
      </c>
      <c r="M881" s="2">
        <v>400</v>
      </c>
      <c r="N881" s="72" t="str">
        <f>CONCATENATE("https://obr.org.uk/wp-content/uploads/2022/04/",M881,".jpg")</f>
        <v>https://obr.org.uk/wp-content/uploads/2022/04/400.jpg</v>
      </c>
      <c r="O881" s="9"/>
      <c r="P881" s="13" t="s">
        <v>4824</v>
      </c>
      <c r="Q881" s="61"/>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row>
    <row r="882" spans="1:40" ht="12.75" customHeight="1" x14ac:dyDescent="0.2">
      <c r="A882" s="7" t="s">
        <v>4856</v>
      </c>
      <c r="B882" s="8" t="s">
        <v>17</v>
      </c>
      <c r="C882" s="23" t="s">
        <v>4857</v>
      </c>
      <c r="D882" s="9" t="s">
        <v>3932</v>
      </c>
      <c r="E882" s="8" t="s">
        <v>245</v>
      </c>
      <c r="F882" s="10" t="s">
        <v>4858</v>
      </c>
      <c r="G882" s="9">
        <v>1887</v>
      </c>
      <c r="H882" s="10" t="s">
        <v>4859</v>
      </c>
      <c r="I882" s="8" t="s">
        <v>218</v>
      </c>
      <c r="J882" s="8" t="s">
        <v>50</v>
      </c>
      <c r="K882" s="9" t="s">
        <v>34</v>
      </c>
      <c r="L882" s="11">
        <f>HYPERLINK(N882,M882)</f>
        <v>539</v>
      </c>
      <c r="M882" s="2">
        <v>539</v>
      </c>
      <c r="N882" s="72" t="str">
        <f>CONCATENATE("https://obr.org.uk/wp-content/uploads/2022/04/",M882,".jpg")</f>
        <v>https://obr.org.uk/wp-content/uploads/2022/04/539.jpg</v>
      </c>
      <c r="O882" s="9"/>
      <c r="P882" s="13" t="s">
        <v>4860</v>
      </c>
      <c r="Q882" s="10" t="s">
        <v>4861</v>
      </c>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row>
    <row r="883" spans="1:40" ht="12.75" customHeight="1" x14ac:dyDescent="0.2">
      <c r="A883" s="8" t="s">
        <v>5045</v>
      </c>
      <c r="B883" s="23" t="s">
        <v>899</v>
      </c>
      <c r="C883" s="23" t="s">
        <v>5046</v>
      </c>
      <c r="D883" s="9" t="s">
        <v>3932</v>
      </c>
      <c r="E883" s="8" t="s">
        <v>245</v>
      </c>
      <c r="F883" s="10" t="s">
        <v>5047</v>
      </c>
      <c r="G883" s="9">
        <v>1897</v>
      </c>
      <c r="H883" s="1">
        <v>1897</v>
      </c>
      <c r="I883" s="8" t="s">
        <v>5048</v>
      </c>
      <c r="J883" s="8" t="s">
        <v>2613</v>
      </c>
      <c r="K883" s="9" t="s">
        <v>34</v>
      </c>
      <c r="L883" s="11">
        <f>HYPERLINK(N883,M883)</f>
        <v>676</v>
      </c>
      <c r="M883" s="2">
        <v>676</v>
      </c>
      <c r="N883" s="72" t="str">
        <f>CONCATENATE("https://obr.org.uk/wp-content/uploads/2022/04/",M883,".jpg")</f>
        <v>https://obr.org.uk/wp-content/uploads/2022/04/676.jpg</v>
      </c>
      <c r="P883" s="8"/>
      <c r="Q883" s="13" t="s">
        <v>5049</v>
      </c>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row>
    <row r="884" spans="1:40" ht="12.75" customHeight="1" x14ac:dyDescent="0.2">
      <c r="A884" s="25" t="s">
        <v>5097</v>
      </c>
      <c r="B884" s="29" t="s">
        <v>899</v>
      </c>
      <c r="C884" s="23" t="s">
        <v>5098</v>
      </c>
      <c r="D884" s="49" t="s">
        <v>3932</v>
      </c>
      <c r="E884" s="47" t="s">
        <v>245</v>
      </c>
      <c r="F884" s="47" t="s">
        <v>5099</v>
      </c>
      <c r="G884" s="80">
        <v>1709</v>
      </c>
      <c r="H884" s="23" t="s">
        <v>5100</v>
      </c>
      <c r="I884" s="90" t="s">
        <v>5101</v>
      </c>
      <c r="J884" s="47" t="s">
        <v>50</v>
      </c>
      <c r="K884" s="49" t="s">
        <v>34</v>
      </c>
      <c r="L884" s="11">
        <f>HYPERLINK(N884,M884)</f>
        <v>977</v>
      </c>
      <c r="M884" s="2">
        <v>977</v>
      </c>
      <c r="N884" s="72" t="str">
        <f>CONCATENATE("https://obr.org.uk/wp-content/uploads/2022/04/",M884,".jpg")</f>
        <v>https://obr.org.uk/wp-content/uploads/2022/04/977.jpg</v>
      </c>
      <c r="P884" s="13" t="s">
        <v>5102</v>
      </c>
      <c r="R884" s="14"/>
      <c r="S884" s="15"/>
      <c r="T884" s="15"/>
      <c r="U884" s="15"/>
      <c r="V884" s="15"/>
      <c r="W884" s="14"/>
      <c r="X884" s="14"/>
      <c r="Y884" s="14"/>
      <c r="Z884" s="14"/>
      <c r="AA884" s="14"/>
      <c r="AB884" s="14"/>
      <c r="AC884" s="14"/>
      <c r="AD884" s="14"/>
      <c r="AE884" s="14"/>
      <c r="AF884" s="14"/>
      <c r="AG884" s="14"/>
      <c r="AH884" s="14"/>
      <c r="AI884" s="14"/>
      <c r="AJ884" s="14"/>
      <c r="AK884" s="14"/>
      <c r="AL884" s="14"/>
      <c r="AM884" s="14"/>
      <c r="AN884" s="14"/>
    </row>
    <row r="885" spans="1:40" ht="12.75" customHeight="1" x14ac:dyDescent="0.2">
      <c r="A885" s="25" t="s">
        <v>5103</v>
      </c>
      <c r="B885" s="29" t="s">
        <v>899</v>
      </c>
      <c r="C885" s="23" t="s">
        <v>5104</v>
      </c>
      <c r="D885" s="49" t="s">
        <v>3932</v>
      </c>
      <c r="E885" s="47" t="s">
        <v>245</v>
      </c>
      <c r="F885" s="47" t="s">
        <v>5099</v>
      </c>
      <c r="G885" s="80">
        <v>1719</v>
      </c>
      <c r="H885" s="23" t="s">
        <v>5105</v>
      </c>
      <c r="I885" s="90" t="s">
        <v>5106</v>
      </c>
      <c r="J885" s="47" t="s">
        <v>50</v>
      </c>
      <c r="K885" s="49" t="s">
        <v>34</v>
      </c>
      <c r="L885" s="11">
        <f>HYPERLINK(N885,M885)</f>
        <v>978</v>
      </c>
      <c r="M885" s="2">
        <v>978</v>
      </c>
      <c r="N885" s="72" t="str">
        <f>CONCATENATE("https://obr.org.uk/wp-content/uploads/2022/04/",M885,".jpg")</f>
        <v>https://obr.org.uk/wp-content/uploads/2022/04/978.jpg</v>
      </c>
      <c r="P885" s="13" t="s">
        <v>5107</v>
      </c>
      <c r="Q885" s="23" t="s">
        <v>5108</v>
      </c>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row>
    <row r="886" spans="1:40" ht="12.75" customHeight="1" x14ac:dyDescent="0.2">
      <c r="A886" s="25" t="s">
        <v>5132</v>
      </c>
      <c r="B886" s="29" t="s">
        <v>899</v>
      </c>
      <c r="C886" s="55" t="s">
        <v>5133</v>
      </c>
      <c r="D886" s="56" t="s">
        <v>3932</v>
      </c>
      <c r="E886" s="55" t="s">
        <v>245</v>
      </c>
      <c r="F886" s="62" t="s">
        <v>5134</v>
      </c>
      <c r="G886" s="56">
        <v>1780</v>
      </c>
      <c r="H886" s="57">
        <v>1780</v>
      </c>
      <c r="I886" s="10" t="s">
        <v>5135</v>
      </c>
      <c r="J886" s="55" t="s">
        <v>5136</v>
      </c>
      <c r="K886" s="56" t="s">
        <v>25</v>
      </c>
      <c r="L886" s="11">
        <f>HYPERLINK(N886,M886)</f>
        <v>1093</v>
      </c>
      <c r="M886" s="2">
        <v>1093</v>
      </c>
      <c r="N886" s="72" t="str">
        <f>CONCATENATE("https://obr.org.uk/wp-content/uploads/2022/04/",M886,".jpg")</f>
        <v>https://obr.org.uk/wp-content/uploads/2022/04/1093.jpg</v>
      </c>
      <c r="O886" s="51"/>
      <c r="P886" s="13" t="s">
        <v>5137</v>
      </c>
      <c r="Q886" s="55"/>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row>
    <row r="887" spans="1:40" ht="12.75" customHeight="1" x14ac:dyDescent="0.2">
      <c r="A887" s="8" t="s">
        <v>5199</v>
      </c>
      <c r="B887" s="23" t="s">
        <v>17</v>
      </c>
      <c r="C887" s="10" t="s">
        <v>5200</v>
      </c>
      <c r="D887" s="56" t="s">
        <v>3932</v>
      </c>
      <c r="E887" s="10" t="s">
        <v>245</v>
      </c>
      <c r="F887" s="10" t="s">
        <v>5134</v>
      </c>
      <c r="G887" s="9">
        <v>1632</v>
      </c>
      <c r="H887" s="10" t="s">
        <v>5201</v>
      </c>
      <c r="I887" s="36" t="s">
        <v>5202</v>
      </c>
      <c r="J887" s="10" t="s">
        <v>50</v>
      </c>
      <c r="K887" s="9" t="s">
        <v>34</v>
      </c>
      <c r="L887" s="11">
        <f>HYPERLINK(N887,M887)</f>
        <v>1207</v>
      </c>
      <c r="M887" s="2">
        <v>1207</v>
      </c>
      <c r="N887" s="72" t="str">
        <f>CONCATENATE("https://obr.org.uk/wp-content/uploads/2022/10/",M887,".jpg")</f>
        <v>https://obr.org.uk/wp-content/uploads/2022/10/1207.jpg</v>
      </c>
      <c r="O887" s="9"/>
      <c r="P887" s="13" t="s">
        <v>5203</v>
      </c>
      <c r="Q887" s="10"/>
      <c r="R887" s="14"/>
      <c r="S887" s="20"/>
      <c r="T887" s="14"/>
      <c r="U887" s="14"/>
      <c r="V887" s="14"/>
      <c r="W887" s="14"/>
      <c r="X887" s="14"/>
      <c r="Y887" s="14"/>
      <c r="Z887" s="14"/>
      <c r="AA887" s="14"/>
      <c r="AB887" s="14"/>
      <c r="AC887" s="14"/>
      <c r="AD887" s="14"/>
      <c r="AE887" s="14"/>
      <c r="AF887" s="14"/>
      <c r="AG887" s="14"/>
      <c r="AH887" s="14"/>
      <c r="AI887" s="14"/>
      <c r="AJ887" s="14"/>
      <c r="AK887" s="14"/>
      <c r="AL887" s="14"/>
      <c r="AM887" s="14"/>
      <c r="AN887" s="14"/>
    </row>
    <row r="888" spans="1:40" ht="12.75" customHeight="1" x14ac:dyDescent="0.2">
      <c r="A888" s="8" t="s">
        <v>5235</v>
      </c>
      <c r="B888" s="23" t="s">
        <v>17</v>
      </c>
      <c r="C888" s="10" t="s">
        <v>5236</v>
      </c>
      <c r="D888" s="56" t="s">
        <v>3932</v>
      </c>
      <c r="E888" s="10" t="s">
        <v>245</v>
      </c>
      <c r="F888" s="10" t="s">
        <v>5134</v>
      </c>
      <c r="G888" s="9">
        <v>1632</v>
      </c>
      <c r="H888" s="10" t="s">
        <v>5201</v>
      </c>
      <c r="I888" s="36" t="s">
        <v>5237</v>
      </c>
      <c r="J888" s="10" t="s">
        <v>50</v>
      </c>
      <c r="K888" s="9" t="s">
        <v>34</v>
      </c>
      <c r="L888" s="11">
        <f>HYPERLINK(N888,M888)</f>
        <v>1214</v>
      </c>
      <c r="M888" s="2">
        <v>1214</v>
      </c>
      <c r="N888" s="72" t="str">
        <f>CONCATENATE("https://obr.org.uk/wp-content/uploads/2022/10/",M888,".jpg")</f>
        <v>https://obr.org.uk/wp-content/uploads/2022/10/1214.jpg</v>
      </c>
      <c r="O888" s="9"/>
      <c r="P888" s="13" t="s">
        <v>5203</v>
      </c>
      <c r="Q888" s="10"/>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row>
    <row r="889" spans="1:40" ht="12.75" customHeight="1" x14ac:dyDescent="0.2">
      <c r="A889" s="8" t="s">
        <v>4057</v>
      </c>
      <c r="B889" s="23" t="s">
        <v>17</v>
      </c>
      <c r="C889" s="52" t="s">
        <v>4058</v>
      </c>
      <c r="D889" s="9" t="s">
        <v>3932</v>
      </c>
      <c r="E889" s="10" t="s">
        <v>4059</v>
      </c>
      <c r="F889" s="10">
        <v>35</v>
      </c>
      <c r="G889" s="9">
        <v>1626</v>
      </c>
      <c r="H889" s="10" t="s">
        <v>4060</v>
      </c>
      <c r="I889" s="8" t="s">
        <v>4061</v>
      </c>
      <c r="J889" s="10" t="s">
        <v>2613</v>
      </c>
      <c r="K889" s="9" t="s">
        <v>34</v>
      </c>
      <c r="L889" s="11">
        <f>HYPERLINK(N889,M889)</f>
        <v>24</v>
      </c>
      <c r="M889" s="2">
        <v>24</v>
      </c>
      <c r="N889" s="72" t="str">
        <f>CONCATENATE("https://obr.org.uk/wp-content/uploads/2022/04/",M889,".jpg")</f>
        <v>https://obr.org.uk/wp-content/uploads/2022/04/24.jpg</v>
      </c>
      <c r="O889" s="9"/>
      <c r="P889" s="61" t="s">
        <v>4062</v>
      </c>
      <c r="Q889" s="10" t="s">
        <v>4063</v>
      </c>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row>
    <row r="890" spans="1:40" ht="12.75" customHeight="1" x14ac:dyDescent="0.2">
      <c r="A890" s="8" t="s">
        <v>4430</v>
      </c>
      <c r="B890" s="8" t="s">
        <v>17</v>
      </c>
      <c r="C890" s="52" t="s">
        <v>4431</v>
      </c>
      <c r="D890" s="9" t="s">
        <v>3932</v>
      </c>
      <c r="E890" s="10" t="s">
        <v>4059</v>
      </c>
      <c r="F890" s="10">
        <v>65</v>
      </c>
      <c r="G890" s="9">
        <v>1639</v>
      </c>
      <c r="H890" s="10" t="s">
        <v>4432</v>
      </c>
      <c r="I890" s="8" t="s">
        <v>4433</v>
      </c>
      <c r="J890" s="10" t="s">
        <v>141</v>
      </c>
      <c r="K890" s="9" t="s">
        <v>74</v>
      </c>
      <c r="L890" s="11">
        <f>HYPERLINK(N890,M890)</f>
        <v>99</v>
      </c>
      <c r="M890" s="2">
        <v>99</v>
      </c>
      <c r="N890" s="72" t="str">
        <f>CONCATENATE("https://obr.org.uk/wp-content/uploads/2022/04/",M890,".jpg")</f>
        <v>https://obr.org.uk/wp-content/uploads/2022/04/99.jpg</v>
      </c>
      <c r="O890" s="9"/>
      <c r="P890" s="61" t="s">
        <v>4434</v>
      </c>
      <c r="Q890" s="32" t="s">
        <v>4435</v>
      </c>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row>
    <row r="891" spans="1:40" ht="12.75" customHeight="1" x14ac:dyDescent="0.2">
      <c r="A891" s="8" t="s">
        <v>4455</v>
      </c>
      <c r="B891" s="8" t="s">
        <v>17</v>
      </c>
      <c r="C891" s="10" t="s">
        <v>4456</v>
      </c>
      <c r="D891" s="9" t="s">
        <v>3932</v>
      </c>
      <c r="E891" s="10" t="s">
        <v>4059</v>
      </c>
      <c r="F891" s="10" t="s">
        <v>4457</v>
      </c>
      <c r="G891" s="9">
        <v>1898</v>
      </c>
      <c r="H891" s="10" t="s">
        <v>4458</v>
      </c>
      <c r="I891" s="8"/>
      <c r="J891" s="10" t="s">
        <v>50</v>
      </c>
      <c r="K891" s="9" t="s">
        <v>34</v>
      </c>
      <c r="L891" s="11">
        <f>HYPERLINK(N891,M891)</f>
        <v>104</v>
      </c>
      <c r="M891" s="2">
        <v>104</v>
      </c>
      <c r="N891" s="72" t="str">
        <f>CONCATENATE("https://obr.org.uk/wp-content/uploads/2022/04/",M891,".jpg")</f>
        <v>https://obr.org.uk/wp-content/uploads/2022/04/104.jpg</v>
      </c>
      <c r="O891" s="9"/>
      <c r="P891" s="13" t="s">
        <v>4459</v>
      </c>
      <c r="Q891" s="32"/>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row>
    <row r="892" spans="1:40" ht="12.75" customHeight="1" x14ac:dyDescent="0.2">
      <c r="A892" s="8" t="s">
        <v>4460</v>
      </c>
      <c r="B892" s="8" t="s">
        <v>17</v>
      </c>
      <c r="C892" s="52" t="s">
        <v>4461</v>
      </c>
      <c r="D892" s="9" t="s">
        <v>3932</v>
      </c>
      <c r="E892" s="10" t="s">
        <v>4059</v>
      </c>
      <c r="F892" s="10">
        <v>19</v>
      </c>
      <c r="G892" s="9">
        <v>1701</v>
      </c>
      <c r="H892" s="10" t="s">
        <v>4462</v>
      </c>
      <c r="I892" s="8" t="s">
        <v>4463</v>
      </c>
      <c r="J892" s="10" t="s">
        <v>4464</v>
      </c>
      <c r="K892" s="9" t="s">
        <v>74</v>
      </c>
      <c r="L892" s="11">
        <f>HYPERLINK(N892,M892)</f>
        <v>105</v>
      </c>
      <c r="M892" s="2">
        <v>105</v>
      </c>
      <c r="N892" s="72" t="str">
        <f>CONCATENATE("https://obr.org.uk/wp-content/uploads/2022/04/",M892,".jpg")</f>
        <v>https://obr.org.uk/wp-content/uploads/2022/04/105.jpg</v>
      </c>
      <c r="O892" s="9"/>
      <c r="P892" s="61" t="s">
        <v>4465</v>
      </c>
      <c r="Q892" s="32" t="s">
        <v>4466</v>
      </c>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row>
    <row r="893" spans="1:40" ht="12.75" customHeight="1" x14ac:dyDescent="0.2">
      <c r="A893" s="8" t="s">
        <v>4467</v>
      </c>
      <c r="B893" s="8" t="s">
        <v>17</v>
      </c>
      <c r="C893" s="52" t="s">
        <v>4468</v>
      </c>
      <c r="D893" s="9" t="s">
        <v>3932</v>
      </c>
      <c r="E893" s="10" t="s">
        <v>4059</v>
      </c>
      <c r="F893" s="10">
        <v>20</v>
      </c>
      <c r="G893" s="9">
        <v>1635</v>
      </c>
      <c r="H893" s="10" t="s">
        <v>4469</v>
      </c>
      <c r="I893" s="8" t="s">
        <v>4470</v>
      </c>
      <c r="J893" s="10" t="s">
        <v>2613</v>
      </c>
      <c r="K893" s="9" t="s">
        <v>34</v>
      </c>
      <c r="L893" s="11"/>
      <c r="O893" s="9"/>
      <c r="P893" s="61" t="s">
        <v>4471</v>
      </c>
      <c r="Q893" s="32" t="s">
        <v>4472</v>
      </c>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row>
    <row r="894" spans="1:40" ht="12.75" customHeight="1" x14ac:dyDescent="0.2">
      <c r="A894" s="25" t="s">
        <v>5162</v>
      </c>
      <c r="B894" s="29" t="s">
        <v>899</v>
      </c>
      <c r="C894" s="23" t="s">
        <v>5163</v>
      </c>
      <c r="D894" s="51" t="s">
        <v>3932</v>
      </c>
      <c r="E894" s="36" t="s">
        <v>4059</v>
      </c>
      <c r="F894" s="36" t="s">
        <v>5164</v>
      </c>
      <c r="G894" s="56">
        <v>1874</v>
      </c>
      <c r="H894" s="1">
        <v>1874</v>
      </c>
      <c r="I894" s="124" t="s">
        <v>5165</v>
      </c>
      <c r="J894" s="36" t="s">
        <v>33</v>
      </c>
      <c r="K894" s="51" t="s">
        <v>34</v>
      </c>
      <c r="L894" s="11">
        <f>HYPERLINK(N894,M894)</f>
        <v>1115</v>
      </c>
      <c r="M894" s="2">
        <v>1115</v>
      </c>
      <c r="N894" s="72" t="str">
        <f>CONCATENATE("https://obr.org.uk/wp-content/uploads/2022/04/",M894,".jpg")</f>
        <v>https://obr.org.uk/wp-content/uploads/2022/04/1115.jpg</v>
      </c>
      <c r="P894" s="13" t="s">
        <v>4459</v>
      </c>
      <c r="R894" s="14"/>
      <c r="S894" s="20"/>
      <c r="T894" s="14"/>
      <c r="U894" s="14"/>
      <c r="V894" s="14"/>
      <c r="W894" s="14"/>
      <c r="X894" s="14"/>
      <c r="Y894" s="14"/>
      <c r="Z894" s="14"/>
      <c r="AA894" s="14"/>
      <c r="AB894" s="14"/>
      <c r="AC894" s="14"/>
      <c r="AD894" s="14"/>
      <c r="AE894" s="14"/>
      <c r="AF894" s="14"/>
      <c r="AG894" s="14"/>
      <c r="AH894" s="14"/>
      <c r="AI894" s="14"/>
      <c r="AJ894" s="14"/>
      <c r="AK894" s="14"/>
      <c r="AL894" s="14"/>
      <c r="AM894" s="14"/>
      <c r="AN894" s="14"/>
    </row>
    <row r="895" spans="1:40" ht="12.75" customHeight="1" x14ac:dyDescent="0.2">
      <c r="A895" s="7" t="s">
        <v>4862</v>
      </c>
      <c r="B895" s="8" t="s">
        <v>17</v>
      </c>
      <c r="C895" s="23" t="s">
        <v>4863</v>
      </c>
      <c r="D895" s="9" t="s">
        <v>3932</v>
      </c>
      <c r="E895" s="8" t="s">
        <v>4864</v>
      </c>
      <c r="F895" s="10" t="s">
        <v>4865</v>
      </c>
      <c r="G895" s="9">
        <v>1902</v>
      </c>
      <c r="H895" s="10" t="s">
        <v>4866</v>
      </c>
      <c r="I895" s="8" t="s">
        <v>4867</v>
      </c>
      <c r="J895" s="8" t="s">
        <v>50</v>
      </c>
      <c r="K895" s="9" t="s">
        <v>34</v>
      </c>
      <c r="L895" s="11">
        <f>HYPERLINK(N895,M895)</f>
        <v>540</v>
      </c>
      <c r="M895" s="2">
        <v>540</v>
      </c>
      <c r="N895" s="72" t="str">
        <f>CONCATENATE("https://obr.org.uk/wp-content/uploads/2022/04/",M895,".jpg")</f>
        <v>https://obr.org.uk/wp-content/uploads/2022/04/540.jpg</v>
      </c>
      <c r="O895" s="9"/>
      <c r="P895" s="13" t="s">
        <v>4868</v>
      </c>
      <c r="Q895" s="10"/>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row>
    <row r="896" spans="1:40" ht="12.75" customHeight="1" x14ac:dyDescent="0.2">
      <c r="A896" s="8" t="s">
        <v>5272</v>
      </c>
      <c r="B896" s="23" t="s">
        <v>899</v>
      </c>
      <c r="C896" s="108" t="s">
        <v>5273</v>
      </c>
      <c r="D896" s="51" t="s">
        <v>3932</v>
      </c>
      <c r="E896" s="36" t="s">
        <v>3962</v>
      </c>
      <c r="F896" s="25" t="s">
        <v>5274</v>
      </c>
      <c r="G896" s="56">
        <v>1971</v>
      </c>
      <c r="H896" s="64" t="s">
        <v>5275</v>
      </c>
      <c r="I896" s="36" t="s">
        <v>5276</v>
      </c>
      <c r="J896" s="36" t="s">
        <v>43</v>
      </c>
      <c r="K896" s="51" t="s">
        <v>34</v>
      </c>
      <c r="L896" s="11">
        <f>HYPERLINK(N896,M896)</f>
        <v>1225</v>
      </c>
      <c r="M896" s="2">
        <v>1225</v>
      </c>
      <c r="N896" s="72" t="str">
        <f>CONCATENATE("https://obr.org.uk/wp-content/uploads/2022/10/",M896,".jpg")</f>
        <v>https://obr.org.uk/wp-content/uploads/2022/10/1225.jpg</v>
      </c>
      <c r="O896" s="51"/>
      <c r="P896" s="25"/>
      <c r="Q896" s="55"/>
      <c r="R896" s="14"/>
      <c r="S896" s="16"/>
      <c r="T896" s="16"/>
      <c r="U896" s="16"/>
      <c r="V896" s="16"/>
      <c r="W896" s="16"/>
      <c r="X896" s="16"/>
      <c r="Y896" s="14"/>
      <c r="Z896" s="14"/>
      <c r="AA896" s="14"/>
      <c r="AB896" s="14"/>
      <c r="AC896" s="14"/>
      <c r="AD896" s="14"/>
      <c r="AE896" s="14"/>
      <c r="AF896" s="14"/>
      <c r="AG896" s="14"/>
      <c r="AH896" s="14"/>
      <c r="AI896" s="14"/>
      <c r="AJ896" s="14"/>
      <c r="AK896" s="14"/>
      <c r="AL896" s="14"/>
      <c r="AM896" s="14"/>
      <c r="AN896" s="14"/>
    </row>
    <row r="897" spans="1:40" ht="12.75" customHeight="1" x14ac:dyDescent="0.2">
      <c r="A897" s="1" t="s">
        <v>5625</v>
      </c>
      <c r="B897" s="1" t="s">
        <v>17</v>
      </c>
      <c r="C897" s="1" t="s">
        <v>5626</v>
      </c>
      <c r="D897" s="2" t="s">
        <v>3932</v>
      </c>
      <c r="E897" s="1" t="s">
        <v>3962</v>
      </c>
      <c r="F897" s="1" t="s">
        <v>5627</v>
      </c>
      <c r="G897" s="2">
        <v>1999</v>
      </c>
      <c r="H897" s="1" t="s">
        <v>5628</v>
      </c>
      <c r="I897" s="1" t="s">
        <v>4145</v>
      </c>
      <c r="J897" s="1" t="s">
        <v>25</v>
      </c>
      <c r="K897" s="2" t="s">
        <v>34</v>
      </c>
      <c r="L897" s="11">
        <v>1583</v>
      </c>
      <c r="N897" s="1" t="s">
        <v>623</v>
      </c>
      <c r="O897" s="38"/>
      <c r="P897" s="13" t="s">
        <v>5624</v>
      </c>
      <c r="Q897" s="39"/>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row>
    <row r="898" spans="1:40" ht="12.75" customHeight="1" x14ac:dyDescent="0.2">
      <c r="A898" s="8" t="s">
        <v>5441</v>
      </c>
      <c r="B898" s="8" t="s">
        <v>17</v>
      </c>
      <c r="C898" s="1" t="s">
        <v>5442</v>
      </c>
      <c r="D898" s="9" t="s">
        <v>3932</v>
      </c>
      <c r="E898" s="8" t="s">
        <v>5443</v>
      </c>
      <c r="F898" s="8" t="s">
        <v>5444</v>
      </c>
      <c r="G898" s="2">
        <v>1995</v>
      </c>
      <c r="H898" s="8" t="s">
        <v>5445</v>
      </c>
      <c r="I898" s="8" t="s">
        <v>5446</v>
      </c>
      <c r="J898" s="8" t="s">
        <v>5447</v>
      </c>
      <c r="K898" s="2" t="s">
        <v>34</v>
      </c>
      <c r="L898" s="11">
        <f>HYPERLINK(N898,M898)</f>
        <v>1383</v>
      </c>
      <c r="M898" s="2">
        <v>1383</v>
      </c>
      <c r="N898" s="72" t="str">
        <f>CONCATENATE("https://obr.org.uk/wp-content/uploads/2023/06/",M898,".jpg")</f>
        <v>https://obr.org.uk/wp-content/uploads/2023/06/1383.jpg</v>
      </c>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row>
    <row r="899" spans="1:40" ht="12.75" customHeight="1" x14ac:dyDescent="0.2">
      <c r="A899" s="25" t="s">
        <v>5170</v>
      </c>
      <c r="B899" s="29" t="s">
        <v>899</v>
      </c>
      <c r="C899" s="123" t="s">
        <v>5171</v>
      </c>
      <c r="D899" s="85" t="s">
        <v>3932</v>
      </c>
      <c r="E899" s="124" t="s">
        <v>5172</v>
      </c>
      <c r="F899" s="83">
        <v>8</v>
      </c>
      <c r="G899" s="82">
        <v>1884</v>
      </c>
      <c r="H899" s="89">
        <v>1884</v>
      </c>
      <c r="I899" s="124" t="s">
        <v>5173</v>
      </c>
      <c r="J899" s="124" t="s">
        <v>50</v>
      </c>
      <c r="K899" s="85" t="s">
        <v>34</v>
      </c>
      <c r="L899" s="11">
        <f>HYPERLINK(N899,M899)</f>
        <v>1117</v>
      </c>
      <c r="M899" s="2">
        <v>1117</v>
      </c>
      <c r="N899" s="72" t="str">
        <f>CONCATENATE("https://obr.org.uk/wp-content/uploads/2022/04/",M899,".jpg")</f>
        <v>https://obr.org.uk/wp-content/uploads/2022/04/1117.jpg</v>
      </c>
      <c r="O899" s="85"/>
      <c r="P899" s="126"/>
      <c r="Q899" s="161"/>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row>
    <row r="900" spans="1:40" ht="12.75" customHeight="1" x14ac:dyDescent="0.2">
      <c r="A900" s="8" t="s">
        <v>4232</v>
      </c>
      <c r="B900" s="8" t="s">
        <v>899</v>
      </c>
      <c r="C900" s="52" t="s">
        <v>4233</v>
      </c>
      <c r="D900" s="9" t="s">
        <v>3932</v>
      </c>
      <c r="E900" s="10" t="s">
        <v>4234</v>
      </c>
      <c r="F900" s="10" t="s">
        <v>4235</v>
      </c>
      <c r="G900" s="9">
        <v>1816</v>
      </c>
      <c r="H900" s="52" t="s">
        <v>4236</v>
      </c>
      <c r="I900" s="8" t="s">
        <v>4237</v>
      </c>
      <c r="J900" s="10" t="s">
        <v>50</v>
      </c>
      <c r="K900" s="9" t="s">
        <v>34</v>
      </c>
      <c r="L900" s="11">
        <f>HYPERLINK(N900,M900)</f>
        <v>56</v>
      </c>
      <c r="M900" s="2">
        <v>56</v>
      </c>
      <c r="N900" s="72" t="str">
        <f>CONCATENATE("https://obr.org.uk/wp-content/uploads/2022/04/",M900,".jpg")</f>
        <v>https://obr.org.uk/wp-content/uploads/2022/04/56.jpg</v>
      </c>
      <c r="O900" s="9"/>
      <c r="P900" s="61" t="s">
        <v>4238</v>
      </c>
      <c r="Q900" s="61" t="s">
        <v>4239</v>
      </c>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row>
    <row r="901" spans="1:40" ht="12.75" customHeight="1" x14ac:dyDescent="0.2">
      <c r="A901" s="8" t="s">
        <v>5420</v>
      </c>
      <c r="B901" s="8" t="s">
        <v>899</v>
      </c>
      <c r="C901" s="23" t="s">
        <v>5421</v>
      </c>
      <c r="D901" s="9" t="s">
        <v>3932</v>
      </c>
      <c r="E901" s="8" t="s">
        <v>5422</v>
      </c>
      <c r="F901" s="8" t="s">
        <v>5423</v>
      </c>
      <c r="G901" s="2">
        <v>1961</v>
      </c>
      <c r="H901" s="1" t="s">
        <v>5424</v>
      </c>
      <c r="I901" s="8" t="s">
        <v>5425</v>
      </c>
      <c r="J901" s="8" t="s">
        <v>50</v>
      </c>
      <c r="K901" s="2" t="s">
        <v>34</v>
      </c>
      <c r="L901" s="11">
        <f>HYPERLINK(N901,M901)</f>
        <v>1374</v>
      </c>
      <c r="M901" s="2">
        <v>1374</v>
      </c>
      <c r="N901" s="72" t="str">
        <f>CONCATENATE("https://obr.org.uk/wp-content/uploads/2023/06/",M901,".jpg")</f>
        <v>https://obr.org.uk/wp-content/uploads/2023/06/1374.jpg</v>
      </c>
      <c r="P901" s="110" t="s">
        <v>5426</v>
      </c>
      <c r="Q901" s="1" t="s">
        <v>5427</v>
      </c>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row>
    <row r="902" spans="1:40" ht="12.75" customHeight="1" x14ac:dyDescent="0.2">
      <c r="A902" s="8" t="s">
        <v>5428</v>
      </c>
      <c r="B902" s="8" t="s">
        <v>899</v>
      </c>
      <c r="C902" s="23" t="s">
        <v>5421</v>
      </c>
      <c r="D902" s="9" t="s">
        <v>3932</v>
      </c>
      <c r="E902" s="8" t="s">
        <v>5422</v>
      </c>
      <c r="F902" s="8" t="s">
        <v>5429</v>
      </c>
      <c r="G902" s="2">
        <v>1966</v>
      </c>
      <c r="H902" s="8" t="s">
        <v>5430</v>
      </c>
      <c r="I902" s="8" t="s">
        <v>5431</v>
      </c>
      <c r="J902" s="8" t="s">
        <v>50</v>
      </c>
      <c r="K902" s="9" t="s">
        <v>34</v>
      </c>
      <c r="L902" s="11">
        <f>HYPERLINK(N902,M902)</f>
        <v>1375</v>
      </c>
      <c r="M902" s="2">
        <v>1375</v>
      </c>
      <c r="N902" s="72" t="str">
        <f>CONCATENATE("https://obr.org.uk/wp-content/uploads/2023/06/",M902,".jpg")</f>
        <v>https://obr.org.uk/wp-content/uploads/2023/06/1375.jpg</v>
      </c>
      <c r="P902" s="110" t="s">
        <v>5426</v>
      </c>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row>
    <row r="903" spans="1:40" ht="12.75" customHeight="1" x14ac:dyDescent="0.2">
      <c r="A903" s="8" t="s">
        <v>5432</v>
      </c>
      <c r="B903" s="8" t="s">
        <v>899</v>
      </c>
      <c r="C903" s="23" t="s">
        <v>5421</v>
      </c>
      <c r="D903" s="9" t="s">
        <v>3932</v>
      </c>
      <c r="E903" s="8" t="s">
        <v>5422</v>
      </c>
      <c r="F903" s="8" t="s">
        <v>5433</v>
      </c>
      <c r="G903" s="2">
        <v>2017</v>
      </c>
      <c r="H903" s="8" t="s">
        <v>5434</v>
      </c>
      <c r="I903" s="8" t="s">
        <v>5435</v>
      </c>
      <c r="J903" s="8" t="s">
        <v>50</v>
      </c>
      <c r="K903" s="9" t="s">
        <v>34</v>
      </c>
      <c r="L903" s="11">
        <f>HYPERLINK(N903,M903)</f>
        <v>1376</v>
      </c>
      <c r="M903" s="2">
        <v>1376</v>
      </c>
      <c r="N903" s="72" t="str">
        <f>CONCATENATE("https://obr.org.uk/wp-content/uploads/2023/06/",M903,".jpg")</f>
        <v>https://obr.org.uk/wp-content/uploads/2023/06/1376.jpg</v>
      </c>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row>
    <row r="904" spans="1:40" s="62" customFormat="1" ht="12.75" customHeight="1" x14ac:dyDescent="0.2">
      <c r="A904" s="1" t="s">
        <v>5629</v>
      </c>
      <c r="B904" s="1" t="s">
        <v>17</v>
      </c>
      <c r="C904" s="1" t="s">
        <v>5630</v>
      </c>
      <c r="D904" s="2" t="s">
        <v>3932</v>
      </c>
      <c r="E904" s="1" t="s">
        <v>5422</v>
      </c>
      <c r="F904" s="1" t="s">
        <v>4633</v>
      </c>
      <c r="G904" s="2">
        <v>1932</v>
      </c>
      <c r="H904" s="1" t="s">
        <v>5631</v>
      </c>
      <c r="I904" s="1" t="s">
        <v>5632</v>
      </c>
      <c r="J904" s="1" t="s">
        <v>50</v>
      </c>
      <c r="K904" s="2" t="s">
        <v>34</v>
      </c>
      <c r="L904" s="11">
        <v>1587</v>
      </c>
      <c r="M904" s="2"/>
      <c r="N904" s="1" t="s">
        <v>640</v>
      </c>
      <c r="O904" s="38"/>
      <c r="P904" s="13" t="s">
        <v>634</v>
      </c>
      <c r="Q904" s="39"/>
      <c r="R904" s="14"/>
      <c r="S904" s="14"/>
      <c r="T904" s="14"/>
      <c r="U904" s="14"/>
      <c r="V904" s="14"/>
      <c r="W904" s="14"/>
      <c r="X904" s="14"/>
      <c r="Y904" s="18"/>
      <c r="Z904" s="18"/>
      <c r="AA904" s="18"/>
      <c r="AB904" s="18"/>
      <c r="AC904" s="18"/>
      <c r="AD904" s="18"/>
      <c r="AE904" s="18"/>
      <c r="AF904" s="18"/>
      <c r="AG904" s="18"/>
      <c r="AH904" s="18"/>
      <c r="AI904" s="18"/>
      <c r="AJ904" s="18"/>
      <c r="AK904" s="18"/>
      <c r="AL904" s="18"/>
      <c r="AM904" s="18"/>
      <c r="AN904" s="18"/>
    </row>
    <row r="905" spans="1:40" ht="12.75" customHeight="1" x14ac:dyDescent="0.2">
      <c r="A905" s="8" t="s">
        <v>4064</v>
      </c>
      <c r="B905" s="23" t="s">
        <v>17</v>
      </c>
      <c r="C905" s="10" t="s">
        <v>4065</v>
      </c>
      <c r="D905" s="9" t="s">
        <v>3932</v>
      </c>
      <c r="E905" s="10" t="s">
        <v>4066</v>
      </c>
      <c r="F905" s="10" t="s">
        <v>4067</v>
      </c>
      <c r="G905" s="9">
        <v>1872</v>
      </c>
      <c r="H905" s="10" t="s">
        <v>4068</v>
      </c>
      <c r="I905" s="8" t="s">
        <v>4069</v>
      </c>
      <c r="J905" s="10" t="s">
        <v>50</v>
      </c>
      <c r="K905" s="9" t="s">
        <v>2530</v>
      </c>
      <c r="L905" s="11">
        <f>HYPERLINK(N905,M905)</f>
        <v>25</v>
      </c>
      <c r="M905" s="2">
        <v>25</v>
      </c>
      <c r="N905" s="72" t="str">
        <f>CONCATENATE("https://obr.org.uk/wp-content/uploads/2022/04/",M905,".jpg")</f>
        <v>https://obr.org.uk/wp-content/uploads/2022/04/25.jpg</v>
      </c>
      <c r="O905" s="9"/>
      <c r="P905" s="10"/>
      <c r="Q905" s="10" t="s">
        <v>4070</v>
      </c>
      <c r="R905" s="15"/>
      <c r="S905" s="14"/>
      <c r="T905" s="14"/>
      <c r="U905" s="14"/>
      <c r="V905" s="14"/>
      <c r="W905" s="14"/>
      <c r="X905" s="14"/>
      <c r="Y905" s="14"/>
      <c r="Z905" s="14"/>
      <c r="AA905" s="14"/>
      <c r="AB905" s="14"/>
      <c r="AC905" s="14"/>
      <c r="AD905" s="14"/>
      <c r="AE905" s="14"/>
      <c r="AF905" s="14"/>
      <c r="AG905" s="14"/>
      <c r="AH905" s="14"/>
      <c r="AI905" s="14"/>
      <c r="AJ905" s="14"/>
      <c r="AK905" s="14"/>
      <c r="AL905" s="14"/>
      <c r="AM905" s="14"/>
      <c r="AN905" s="14"/>
    </row>
    <row r="906" spans="1:40" ht="12.75" customHeight="1" x14ac:dyDescent="0.2">
      <c r="A906" s="7" t="s">
        <v>4630</v>
      </c>
      <c r="B906" s="26" t="s">
        <v>17</v>
      </c>
      <c r="C906" s="122" t="s">
        <v>4631</v>
      </c>
      <c r="D906" s="75" t="s">
        <v>3932</v>
      </c>
      <c r="E906" s="76" t="s">
        <v>4632</v>
      </c>
      <c r="F906" s="76" t="s">
        <v>4633</v>
      </c>
      <c r="G906" s="75">
        <v>1932</v>
      </c>
      <c r="H906" s="76" t="s">
        <v>4634</v>
      </c>
      <c r="I906" s="76" t="s">
        <v>4635</v>
      </c>
      <c r="J906" s="76" t="s">
        <v>50</v>
      </c>
      <c r="K906" s="75" t="s">
        <v>34</v>
      </c>
      <c r="L906" s="11">
        <f>HYPERLINK(N906,M906)</f>
        <v>203</v>
      </c>
      <c r="M906" s="2">
        <v>203</v>
      </c>
      <c r="N906" s="72" t="str">
        <f>CONCATENATE("https://obr.org.uk/wp-content/uploads/2022/04/",M906,".jpg")</f>
        <v>https://obr.org.uk/wp-content/uploads/2022/04/203.jpg</v>
      </c>
      <c r="O906" s="75"/>
      <c r="P906" s="61" t="s">
        <v>4636</v>
      </c>
      <c r="Q906" s="76" t="s">
        <v>4637</v>
      </c>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row>
    <row r="907" spans="1:40" ht="12.75" customHeight="1" x14ac:dyDescent="0.2">
      <c r="A907" s="8" t="s">
        <v>5017</v>
      </c>
      <c r="B907" s="23" t="s">
        <v>17</v>
      </c>
      <c r="C907" s="8" t="s">
        <v>5018</v>
      </c>
      <c r="D907" s="49" t="s">
        <v>3932</v>
      </c>
      <c r="E907" s="48" t="s">
        <v>5019</v>
      </c>
      <c r="F907" s="10" t="s">
        <v>5020</v>
      </c>
      <c r="G907" s="9">
        <v>1976</v>
      </c>
      <c r="H907" s="98" t="s">
        <v>5021</v>
      </c>
      <c r="I907" s="48" t="s">
        <v>5022</v>
      </c>
      <c r="J907" s="9" t="s">
        <v>43</v>
      </c>
      <c r="K907" s="9" t="s">
        <v>34</v>
      </c>
      <c r="L907" s="11">
        <f>HYPERLINK(N907,M907)</f>
        <v>660</v>
      </c>
      <c r="M907" s="2">
        <v>660</v>
      </c>
      <c r="N907" s="72" t="str">
        <f>CONCATENATE("https://obr.org.uk/wp-content/uploads/2022/04/",M907,".jpg")</f>
        <v>https://obr.org.uk/wp-content/uploads/2022/04/660.jpg</v>
      </c>
      <c r="O907" s="9"/>
      <c r="P907" s="8"/>
      <c r="Q907" s="8"/>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row>
    <row r="908" spans="1:40" ht="12.75" customHeight="1" x14ac:dyDescent="0.2">
      <c r="A908" s="8" t="s">
        <v>3999</v>
      </c>
      <c r="B908" s="23" t="s">
        <v>17</v>
      </c>
      <c r="C908" s="52" t="s">
        <v>3210</v>
      </c>
      <c r="D908" s="9" t="s">
        <v>3932</v>
      </c>
      <c r="E908" s="10" t="s">
        <v>4000</v>
      </c>
      <c r="F908" s="10" t="s">
        <v>4001</v>
      </c>
      <c r="G908" s="9">
        <v>1647</v>
      </c>
      <c r="H908" s="10" t="s">
        <v>4002</v>
      </c>
      <c r="I908" s="8" t="s">
        <v>4003</v>
      </c>
      <c r="J908" s="10" t="s">
        <v>2613</v>
      </c>
      <c r="K908" s="9" t="s">
        <v>34</v>
      </c>
      <c r="L908" s="11">
        <f>HYPERLINK(N908,M908)</f>
        <v>14</v>
      </c>
      <c r="M908" s="2">
        <v>14</v>
      </c>
      <c r="N908" s="72" t="str">
        <f>CONCATENATE("https://obr.org.uk/wp-content/uploads/2022/04/",M908,".jpg")</f>
        <v>https://obr.org.uk/wp-content/uploads/2022/04/14.jpg</v>
      </c>
      <c r="O908" s="9" t="s">
        <v>4004</v>
      </c>
      <c r="P908" s="61" t="s">
        <v>4005</v>
      </c>
      <c r="Q908" s="10"/>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row>
    <row r="909" spans="1:40" ht="12.75" customHeight="1" x14ac:dyDescent="0.2">
      <c r="A909" s="8" t="s">
        <v>4006</v>
      </c>
      <c r="B909" s="23" t="s">
        <v>17</v>
      </c>
      <c r="C909" s="52" t="s">
        <v>3210</v>
      </c>
      <c r="D909" s="9" t="s">
        <v>3932</v>
      </c>
      <c r="E909" s="10" t="s">
        <v>4000</v>
      </c>
      <c r="F909" s="10" t="s">
        <v>4007</v>
      </c>
      <c r="G909" s="9">
        <v>1884</v>
      </c>
      <c r="H909" s="10" t="s">
        <v>4008</v>
      </c>
      <c r="I909" s="8" t="s">
        <v>4009</v>
      </c>
      <c r="J909" s="10" t="s">
        <v>50</v>
      </c>
      <c r="K909" s="9" t="s">
        <v>34</v>
      </c>
      <c r="L909" s="11">
        <f>HYPERLINK(N909,M909)</f>
        <v>15</v>
      </c>
      <c r="M909" s="2">
        <v>15</v>
      </c>
      <c r="N909" s="72" t="str">
        <f>CONCATENATE("https://obr.org.uk/wp-content/uploads/2022/04/",M909,".jpg")</f>
        <v>https://obr.org.uk/wp-content/uploads/2022/04/15.jpg</v>
      </c>
      <c r="O909" s="9" t="s">
        <v>4010</v>
      </c>
      <c r="P909" s="10"/>
      <c r="Q909" s="10" t="s">
        <v>4011</v>
      </c>
      <c r="R909" s="14"/>
      <c r="S909" s="20"/>
      <c r="T909" s="14"/>
      <c r="U909" s="14"/>
      <c r="V909" s="14"/>
      <c r="W909" s="14"/>
      <c r="X909" s="14"/>
      <c r="Y909" s="14"/>
      <c r="Z909" s="14"/>
      <c r="AA909" s="14"/>
      <c r="AB909" s="14"/>
      <c r="AC909" s="14"/>
      <c r="AD909" s="14"/>
      <c r="AE909" s="14"/>
      <c r="AF909" s="14"/>
      <c r="AG909" s="14"/>
      <c r="AH909" s="14"/>
      <c r="AI909" s="14"/>
      <c r="AJ909" s="14"/>
      <c r="AK909" s="14"/>
      <c r="AL909" s="14"/>
      <c r="AM909" s="14"/>
      <c r="AN909" s="14"/>
    </row>
    <row r="910" spans="1:40" ht="12.75" customHeight="1" x14ac:dyDescent="0.2">
      <c r="A910" s="7" t="s">
        <v>4973</v>
      </c>
      <c r="B910" s="8" t="s">
        <v>899</v>
      </c>
      <c r="C910" s="8" t="s">
        <v>4974</v>
      </c>
      <c r="D910" s="9" t="s">
        <v>3932</v>
      </c>
      <c r="E910" s="8" t="s">
        <v>4975</v>
      </c>
      <c r="F910" s="10" t="s">
        <v>4976</v>
      </c>
      <c r="G910" s="9">
        <v>1963</v>
      </c>
      <c r="H910" s="10" t="s">
        <v>4977</v>
      </c>
      <c r="I910" s="8" t="s">
        <v>4978</v>
      </c>
      <c r="J910" s="8"/>
      <c r="K910" s="9" t="s">
        <v>34</v>
      </c>
      <c r="L910" s="11">
        <f>HYPERLINK(N910,M910)</f>
        <v>571</v>
      </c>
      <c r="M910" s="2">
        <v>571</v>
      </c>
      <c r="N910" s="72" t="str">
        <f>CONCATENATE("https://obr.org.uk/wp-content/uploads/2022/04/",M910,".jpg")</f>
        <v>https://obr.org.uk/wp-content/uploads/2022/04/571.jpg</v>
      </c>
      <c r="O910" s="9"/>
      <c r="P910" s="8"/>
      <c r="Q910" s="10" t="s">
        <v>4979</v>
      </c>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row>
    <row r="911" spans="1:40" ht="12.75" customHeight="1" x14ac:dyDescent="0.2">
      <c r="A911" s="8" t="s">
        <v>5055</v>
      </c>
      <c r="B911" s="8" t="s">
        <v>899</v>
      </c>
      <c r="C911" s="8" t="s">
        <v>4974</v>
      </c>
      <c r="D911" s="9" t="s">
        <v>3932</v>
      </c>
      <c r="E911" s="8" t="s">
        <v>4975</v>
      </c>
      <c r="F911" s="10" t="s">
        <v>4976</v>
      </c>
      <c r="G911" s="9">
        <v>1961</v>
      </c>
      <c r="H911" s="10" t="s">
        <v>5056</v>
      </c>
      <c r="I911" s="8" t="s">
        <v>4978</v>
      </c>
      <c r="J911" s="8"/>
      <c r="K911" s="9" t="s">
        <v>34</v>
      </c>
      <c r="L911" s="11">
        <f>HYPERLINK(N911,M911)</f>
        <v>689</v>
      </c>
      <c r="M911" s="2">
        <v>689</v>
      </c>
      <c r="N911" s="72" t="str">
        <f>CONCATENATE("https://obr.org.uk/wp-content/uploads/2022/04/",M911,".jpg")</f>
        <v>https://obr.org.uk/wp-content/uploads/2022/04/689.jpg</v>
      </c>
      <c r="O911" s="9"/>
      <c r="P911" s="8"/>
      <c r="Q911" s="10" t="s">
        <v>5057</v>
      </c>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row>
    <row r="912" spans="1:40" ht="12.75" customHeight="1" x14ac:dyDescent="0.2">
      <c r="A912" s="25" t="s">
        <v>5121</v>
      </c>
      <c r="B912" s="29" t="s">
        <v>899</v>
      </c>
      <c r="C912" s="23" t="s">
        <v>5122</v>
      </c>
      <c r="D912" s="49" t="s">
        <v>3932</v>
      </c>
      <c r="E912" s="47" t="s">
        <v>4975</v>
      </c>
      <c r="F912" s="8" t="s">
        <v>5123</v>
      </c>
      <c r="G912" s="80">
        <v>1901</v>
      </c>
      <c r="H912" s="1">
        <v>1901</v>
      </c>
      <c r="I912" s="90" t="s">
        <v>4371</v>
      </c>
      <c r="J912" s="47" t="s">
        <v>33</v>
      </c>
      <c r="K912" s="49" t="s">
        <v>34</v>
      </c>
      <c r="L912" s="11">
        <f>HYPERLINK(N912,M912)</f>
        <v>984</v>
      </c>
      <c r="M912" s="2">
        <v>984</v>
      </c>
      <c r="N912" s="72" t="str">
        <f>CONCATENATE("https://obr.org.uk/wp-content/uploads/2022/04/",M912,".jpg")</f>
        <v>https://obr.org.uk/wp-content/uploads/2022/04/984.jpg</v>
      </c>
      <c r="P912" s="13" t="s">
        <v>5124</v>
      </c>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row>
    <row r="913" spans="1:40" ht="12.75" customHeight="1" x14ac:dyDescent="0.2">
      <c r="A913" s="8" t="s">
        <v>4343</v>
      </c>
      <c r="B913" s="8" t="s">
        <v>4099</v>
      </c>
      <c r="C913" s="52" t="s">
        <v>4344</v>
      </c>
      <c r="D913" s="9" t="s">
        <v>3932</v>
      </c>
      <c r="E913" s="10" t="s">
        <v>4345</v>
      </c>
      <c r="F913" s="10" t="s">
        <v>4346</v>
      </c>
      <c r="G913" s="9">
        <v>1799</v>
      </c>
      <c r="H913" s="52" t="s">
        <v>4347</v>
      </c>
      <c r="I913" s="8" t="s">
        <v>4348</v>
      </c>
      <c r="J913" s="10" t="s">
        <v>50</v>
      </c>
      <c r="K913" s="9" t="s">
        <v>34</v>
      </c>
      <c r="L913" s="11">
        <f>HYPERLINK(N913,M913)</f>
        <v>77</v>
      </c>
      <c r="M913" s="2">
        <v>77</v>
      </c>
      <c r="N913" s="72" t="str">
        <f>CONCATENATE("https://obr.org.uk/wp-content/uploads/2022/04/",M913,".jpg")</f>
        <v>https://obr.org.uk/wp-content/uploads/2022/04/77.jpg</v>
      </c>
      <c r="O913" s="9"/>
      <c r="P913" s="61" t="s">
        <v>4349</v>
      </c>
      <c r="Q913" s="10" t="s">
        <v>4350</v>
      </c>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row>
    <row r="914" spans="1:40" ht="12.75" customHeight="1" x14ac:dyDescent="0.2">
      <c r="A914" s="8" t="s">
        <v>5537</v>
      </c>
      <c r="B914" s="8" t="s">
        <v>17</v>
      </c>
      <c r="C914" s="1" t="s">
        <v>5538</v>
      </c>
      <c r="D914" s="9" t="s">
        <v>3932</v>
      </c>
      <c r="E914" s="8" t="s">
        <v>5539</v>
      </c>
      <c r="F914" s="8" t="s">
        <v>5540</v>
      </c>
      <c r="G914" s="2">
        <v>1999</v>
      </c>
      <c r="H914" s="8" t="s">
        <v>5541</v>
      </c>
      <c r="J914" s="8" t="s">
        <v>43</v>
      </c>
      <c r="K914" s="9" t="s">
        <v>34</v>
      </c>
      <c r="L914" s="11">
        <f>HYPERLINK(N914,M914)</f>
        <v>1480</v>
      </c>
      <c r="M914" s="2">
        <v>1480</v>
      </c>
      <c r="N914" s="72" t="str">
        <f>CONCATENATE("https://obr.org.uk/wp-content/uploads/2024/11/",M914,".jpg")</f>
        <v>https://obr.org.uk/wp-content/uploads/2024/11/1480.jpg</v>
      </c>
      <c r="R914" s="14"/>
      <c r="S914" s="15"/>
      <c r="T914" s="15"/>
      <c r="U914" s="15"/>
      <c r="V914" s="15"/>
      <c r="W914" s="14"/>
      <c r="X914" s="14"/>
      <c r="Y914" s="14"/>
      <c r="Z914" s="14"/>
      <c r="AA914" s="14"/>
      <c r="AB914" s="14"/>
      <c r="AC914" s="14"/>
      <c r="AD914" s="14"/>
      <c r="AE914" s="14"/>
      <c r="AF914" s="14"/>
      <c r="AG914" s="14"/>
      <c r="AH914" s="14"/>
      <c r="AI914" s="14"/>
      <c r="AJ914" s="14"/>
      <c r="AK914" s="14"/>
      <c r="AL914" s="14"/>
      <c r="AM914" s="14"/>
      <c r="AN914" s="14"/>
    </row>
    <row r="915" spans="1:40" ht="12.75" customHeight="1" x14ac:dyDescent="0.2">
      <c r="A915" s="25" t="s">
        <v>5125</v>
      </c>
      <c r="B915" s="29" t="s">
        <v>5126</v>
      </c>
      <c r="C915" s="23" t="s">
        <v>5127</v>
      </c>
      <c r="D915" s="9" t="s">
        <v>3932</v>
      </c>
      <c r="E915" s="8" t="s">
        <v>4263</v>
      </c>
      <c r="F915" s="10" t="s">
        <v>5128</v>
      </c>
      <c r="G915" s="2">
        <v>1882</v>
      </c>
      <c r="H915" s="8" t="s">
        <v>5129</v>
      </c>
      <c r="I915" s="8" t="s">
        <v>622</v>
      </c>
      <c r="J915" s="8" t="s">
        <v>33</v>
      </c>
      <c r="K915" s="9" t="s">
        <v>34</v>
      </c>
      <c r="L915" s="11">
        <f>HYPERLINK(N915,M915)</f>
        <v>1007</v>
      </c>
      <c r="M915" s="2">
        <v>1007</v>
      </c>
      <c r="N915" s="72" t="str">
        <f>CONCATENATE("https://obr.org.uk/wp-content/uploads/2022/04/",M915,".jpg")</f>
        <v>https://obr.org.uk/wp-content/uploads/2022/04/1007.jpg</v>
      </c>
      <c r="P915" s="13" t="s">
        <v>5130</v>
      </c>
      <c r="Q915" s="8" t="s">
        <v>5131</v>
      </c>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row>
    <row r="916" spans="1:40" ht="12.75" customHeight="1" x14ac:dyDescent="0.2">
      <c r="A916" s="8" t="s">
        <v>4337</v>
      </c>
      <c r="B916" s="8" t="s">
        <v>17</v>
      </c>
      <c r="C916" s="10" t="s">
        <v>4338</v>
      </c>
      <c r="D916" s="9" t="s">
        <v>3932</v>
      </c>
      <c r="E916" s="10" t="s">
        <v>4339</v>
      </c>
      <c r="F916" s="10" t="s">
        <v>4340</v>
      </c>
      <c r="G916" s="9">
        <v>1894</v>
      </c>
      <c r="H916" s="10">
        <v>1894</v>
      </c>
      <c r="I916" s="8" t="s">
        <v>4341</v>
      </c>
      <c r="J916" s="10" t="s">
        <v>50</v>
      </c>
      <c r="K916" s="9" t="s">
        <v>34</v>
      </c>
      <c r="L916" s="11">
        <f>HYPERLINK(N916,M916)</f>
        <v>76</v>
      </c>
      <c r="M916" s="2">
        <v>76</v>
      </c>
      <c r="N916" s="72" t="str">
        <f>CONCATENATE("https://obr.org.uk/wp-content/uploads/2022/04/",M916,".jpg")</f>
        <v>https://obr.org.uk/wp-content/uploads/2022/04/76.jpg</v>
      </c>
      <c r="O916" s="9"/>
      <c r="P916" s="10"/>
      <c r="Q916" s="10" t="s">
        <v>4342</v>
      </c>
      <c r="R916" s="14"/>
      <c r="S916" s="15"/>
      <c r="T916" s="15"/>
      <c r="U916" s="15"/>
      <c r="V916" s="15"/>
      <c r="W916" s="14"/>
      <c r="X916" s="14"/>
      <c r="Y916" s="14"/>
      <c r="Z916" s="14"/>
      <c r="AA916" s="14"/>
      <c r="AB916" s="14"/>
      <c r="AC916" s="14"/>
      <c r="AD916" s="14"/>
      <c r="AE916" s="14"/>
      <c r="AF916" s="14"/>
      <c r="AG916" s="14"/>
      <c r="AH916" s="14"/>
      <c r="AI916" s="14"/>
      <c r="AJ916" s="14"/>
      <c r="AK916" s="14"/>
      <c r="AL916" s="14"/>
      <c r="AM916" s="14"/>
      <c r="AN916" s="14"/>
    </row>
    <row r="917" spans="1:40" ht="12.75" customHeight="1" x14ac:dyDescent="0.2">
      <c r="A917" s="8" t="s">
        <v>5342</v>
      </c>
      <c r="B917" s="8" t="s">
        <v>4099</v>
      </c>
      <c r="C917" s="10" t="s">
        <v>4338</v>
      </c>
      <c r="D917" s="9" t="s">
        <v>3932</v>
      </c>
      <c r="E917" s="10" t="s">
        <v>5343</v>
      </c>
      <c r="F917" s="10" t="s">
        <v>4340</v>
      </c>
      <c r="G917" s="9">
        <v>1895</v>
      </c>
      <c r="H917" s="10">
        <v>1895</v>
      </c>
      <c r="I917" s="8" t="s">
        <v>5344</v>
      </c>
      <c r="J917" s="10" t="s">
        <v>50</v>
      </c>
      <c r="K917" s="9" t="s">
        <v>34</v>
      </c>
      <c r="L917" s="11">
        <f>HYPERLINK(N917,M917)</f>
        <v>1308</v>
      </c>
      <c r="M917" s="2">
        <v>1308</v>
      </c>
      <c r="N917" s="72" t="str">
        <f>CONCATENATE("https://obr.org.uk/wp-content/uploads/2023/01/",M917,".jpg")</f>
        <v>https://obr.org.uk/wp-content/uploads/2023/01/1308.jpg</v>
      </c>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row>
    <row r="918" spans="1:40" ht="12.75" customHeight="1" x14ac:dyDescent="0.2">
      <c r="A918" s="8" t="s">
        <v>4071</v>
      </c>
      <c r="B918" s="23" t="s">
        <v>17</v>
      </c>
      <c r="C918" s="52" t="s">
        <v>3257</v>
      </c>
      <c r="D918" s="9" t="s">
        <v>3932</v>
      </c>
      <c r="E918" s="10" t="s">
        <v>4072</v>
      </c>
      <c r="F918" s="10" t="s">
        <v>4073</v>
      </c>
      <c r="G918" s="9">
        <v>1588</v>
      </c>
      <c r="H918" s="143">
        <v>1588</v>
      </c>
      <c r="I918" s="8" t="s">
        <v>4074</v>
      </c>
      <c r="J918" s="10" t="s">
        <v>2613</v>
      </c>
      <c r="K918" s="9" t="s">
        <v>34</v>
      </c>
      <c r="L918" s="11">
        <f>HYPERLINK(N918,M918)</f>
        <v>28</v>
      </c>
      <c r="M918" s="2">
        <v>28</v>
      </c>
      <c r="N918" s="72" t="str">
        <f>CONCATENATE("https://obr.org.uk/wp-content/uploads/2022/04/",M918,".jpg")</f>
        <v>https://obr.org.uk/wp-content/uploads/2022/04/28.jpg</v>
      </c>
      <c r="O918" s="9"/>
      <c r="P918" s="61" t="s">
        <v>4075</v>
      </c>
      <c r="Q918" s="10"/>
      <c r="R918" s="14"/>
      <c r="S918" s="15"/>
      <c r="T918" s="15"/>
      <c r="U918" s="15"/>
      <c r="V918" s="15"/>
      <c r="W918" s="14"/>
      <c r="X918" s="14"/>
      <c r="Y918" s="14"/>
      <c r="Z918" s="14"/>
      <c r="AA918" s="14"/>
      <c r="AB918" s="14"/>
      <c r="AC918" s="14"/>
      <c r="AD918" s="14"/>
      <c r="AE918" s="14"/>
      <c r="AF918" s="14"/>
      <c r="AG918" s="14"/>
      <c r="AH918" s="14"/>
      <c r="AI918" s="14"/>
      <c r="AJ918" s="14"/>
      <c r="AK918" s="14"/>
      <c r="AL918" s="14"/>
      <c r="AM918" s="14"/>
      <c r="AN918" s="14"/>
    </row>
    <row r="919" spans="1:40" ht="12.75" customHeight="1" x14ac:dyDescent="0.2">
      <c r="A919" s="8" t="s">
        <v>4076</v>
      </c>
      <c r="B919" s="23" t="s">
        <v>17</v>
      </c>
      <c r="C919" s="52" t="s">
        <v>4077</v>
      </c>
      <c r="D919" s="9" t="s">
        <v>3932</v>
      </c>
      <c r="E919" s="10" t="s">
        <v>4072</v>
      </c>
      <c r="F919" s="10">
        <v>2</v>
      </c>
      <c r="G919" s="9">
        <v>1613</v>
      </c>
      <c r="H919" s="10">
        <v>1613</v>
      </c>
      <c r="I919" s="8" t="s">
        <v>4078</v>
      </c>
      <c r="J919" s="10"/>
      <c r="K919" s="9" t="s">
        <v>4079</v>
      </c>
      <c r="L919" s="11"/>
      <c r="O919" s="9"/>
      <c r="P919" s="61" t="s">
        <v>4080</v>
      </c>
      <c r="Q919" s="10" t="s">
        <v>4081</v>
      </c>
      <c r="R919" s="14"/>
      <c r="S919" s="22"/>
      <c r="T919" s="19"/>
      <c r="U919" s="19"/>
      <c r="V919" s="19"/>
      <c r="W919" s="14"/>
      <c r="X919" s="14"/>
      <c r="Y919" s="14"/>
      <c r="Z919" s="14"/>
      <c r="AA919" s="14"/>
      <c r="AB919" s="14"/>
      <c r="AC919" s="14"/>
      <c r="AD919" s="14"/>
      <c r="AE919" s="14"/>
      <c r="AF919" s="14"/>
      <c r="AG919" s="14"/>
      <c r="AH919" s="14"/>
      <c r="AI919" s="14"/>
      <c r="AJ919" s="14"/>
      <c r="AK919" s="14"/>
      <c r="AL919" s="14"/>
      <c r="AM919" s="14"/>
      <c r="AN919" s="14"/>
    </row>
    <row r="920" spans="1:40" ht="12.75" customHeight="1" x14ac:dyDescent="0.2">
      <c r="A920" s="7" t="s">
        <v>5465</v>
      </c>
      <c r="B920" s="29" t="s">
        <v>17</v>
      </c>
      <c r="C920" s="1" t="s">
        <v>5466</v>
      </c>
      <c r="D920" s="51" t="s">
        <v>3932</v>
      </c>
      <c r="E920" s="55" t="s">
        <v>5467</v>
      </c>
      <c r="F920" s="55" t="s">
        <v>5468</v>
      </c>
      <c r="G920" s="2">
        <v>1962</v>
      </c>
      <c r="H920" s="55" t="s">
        <v>5469</v>
      </c>
      <c r="I920" s="55" t="s">
        <v>1266</v>
      </c>
      <c r="J920" s="55" t="s">
        <v>50</v>
      </c>
      <c r="K920" s="2" t="s">
        <v>34</v>
      </c>
      <c r="L920" s="11">
        <f>HYPERLINK(N920,M920)</f>
        <v>1425</v>
      </c>
      <c r="M920" s="2">
        <v>1425</v>
      </c>
      <c r="N920" s="72" t="str">
        <f>CONCATENATE("https://obr.org.uk/wp-content/uploads/2023/11/",M920,".jpg")</f>
        <v>https://obr.org.uk/wp-content/uploads/2023/11/1425.jpg</v>
      </c>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row>
    <row r="921" spans="1:40" ht="12.75" customHeight="1" x14ac:dyDescent="0.2">
      <c r="A921" s="7" t="s">
        <v>5470</v>
      </c>
      <c r="B921" s="29" t="s">
        <v>17</v>
      </c>
      <c r="C921" s="1" t="s">
        <v>5466</v>
      </c>
      <c r="D921" s="51" t="s">
        <v>3932</v>
      </c>
      <c r="E921" s="55" t="s">
        <v>5467</v>
      </c>
      <c r="F921" s="55" t="s">
        <v>5468</v>
      </c>
      <c r="G921" s="2">
        <v>1960</v>
      </c>
      <c r="H921" s="256" t="s">
        <v>5471</v>
      </c>
      <c r="I921" s="55" t="s">
        <v>1266</v>
      </c>
      <c r="J921" s="55" t="s">
        <v>50</v>
      </c>
      <c r="K921" s="2" t="s">
        <v>34</v>
      </c>
      <c r="L921" s="11">
        <f>HYPERLINK(N921,M921)</f>
        <v>1426</v>
      </c>
      <c r="M921" s="2">
        <v>1426</v>
      </c>
      <c r="N921" s="72" t="str">
        <f>CONCATENATE("https://obr.org.uk/wp-content/uploads/2023/11/",M921,".jpg")</f>
        <v>https://obr.org.uk/wp-content/uploads/2023/11/1426.jpg</v>
      </c>
      <c r="Q921" s="1" t="s">
        <v>5472</v>
      </c>
      <c r="R921" s="14"/>
      <c r="S921" s="15"/>
      <c r="T921" s="15"/>
      <c r="U921" s="15"/>
      <c r="V921" s="15"/>
      <c r="W921" s="14"/>
      <c r="X921" s="14"/>
      <c r="Y921" s="14"/>
      <c r="Z921" s="14"/>
      <c r="AA921" s="14"/>
      <c r="AB921" s="14"/>
      <c r="AC921" s="14"/>
      <c r="AD921" s="14"/>
      <c r="AE921" s="14"/>
      <c r="AF921" s="14"/>
      <c r="AG921" s="14"/>
      <c r="AH921" s="14"/>
      <c r="AI921" s="14"/>
      <c r="AJ921" s="14"/>
      <c r="AK921" s="14"/>
      <c r="AL921" s="14"/>
      <c r="AM921" s="14"/>
      <c r="AN921" s="14"/>
    </row>
    <row r="922" spans="1:40" ht="12.75" customHeight="1" x14ac:dyDescent="0.2">
      <c r="A922" s="7" t="s">
        <v>5473</v>
      </c>
      <c r="B922" s="29" t="s">
        <v>17</v>
      </c>
      <c r="C922" s="1" t="s">
        <v>5474</v>
      </c>
      <c r="D922" s="51" t="s">
        <v>3932</v>
      </c>
      <c r="E922" s="55" t="s">
        <v>5467</v>
      </c>
      <c r="F922" s="55" t="s">
        <v>5475</v>
      </c>
      <c r="G922" s="2">
        <v>2006</v>
      </c>
      <c r="H922" s="55" t="s">
        <v>5476</v>
      </c>
      <c r="I922" s="55" t="s">
        <v>1266</v>
      </c>
      <c r="J922" s="55" t="s">
        <v>487</v>
      </c>
      <c r="K922" s="2" t="s">
        <v>34</v>
      </c>
      <c r="L922" s="11">
        <f>HYPERLINK(N922,M922)</f>
        <v>1427</v>
      </c>
      <c r="M922" s="2">
        <v>1427</v>
      </c>
      <c r="N922" s="72" t="str">
        <f>CONCATENATE("https://obr.org.uk/wp-content/uploads/2023/11/",M922,".jpg")</f>
        <v>https://obr.org.uk/wp-content/uploads/2023/11/1427.jpg</v>
      </c>
      <c r="R922" s="58"/>
      <c r="S922" s="15"/>
      <c r="T922" s="15"/>
      <c r="U922" s="15"/>
      <c r="V922" s="15"/>
      <c r="W922" s="14"/>
      <c r="X922" s="14"/>
      <c r="Y922" s="14"/>
      <c r="Z922" s="14"/>
      <c r="AA922" s="14"/>
      <c r="AB922" s="14"/>
      <c r="AC922" s="14"/>
      <c r="AD922" s="14"/>
      <c r="AE922" s="14"/>
      <c r="AF922" s="14"/>
      <c r="AG922" s="14"/>
      <c r="AH922" s="14"/>
      <c r="AI922" s="14"/>
      <c r="AJ922" s="14"/>
      <c r="AK922" s="14"/>
      <c r="AL922" s="14"/>
      <c r="AM922" s="14"/>
      <c r="AN922" s="14"/>
    </row>
    <row r="923" spans="1:40" ht="12.75" customHeight="1" x14ac:dyDescent="0.2">
      <c r="A923" s="7" t="s">
        <v>5477</v>
      </c>
      <c r="B923" s="29" t="s">
        <v>17</v>
      </c>
      <c r="C923" s="1" t="s">
        <v>5478</v>
      </c>
      <c r="D923" s="51" t="s">
        <v>3932</v>
      </c>
      <c r="E923" s="55" t="s">
        <v>5467</v>
      </c>
      <c r="F923" s="55" t="s">
        <v>5479</v>
      </c>
      <c r="G923" s="2">
        <v>2018</v>
      </c>
      <c r="H923" s="1" t="s">
        <v>5480</v>
      </c>
      <c r="I923" s="55" t="s">
        <v>1266</v>
      </c>
      <c r="J923" s="55" t="s">
        <v>350</v>
      </c>
      <c r="K923" s="2" t="s">
        <v>34</v>
      </c>
      <c r="L923" s="11">
        <f>HYPERLINK(N923,M923)</f>
        <v>1428</v>
      </c>
      <c r="M923" s="2">
        <v>1428</v>
      </c>
      <c r="N923" s="72" t="str">
        <f>CONCATENATE("https://obr.org.uk/wp-content/uploads/2023/11/",M923,".jpg")</f>
        <v>https://obr.org.uk/wp-content/uploads/2023/11/1428.jpg</v>
      </c>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row>
    <row r="924" spans="1:40" ht="12.75" customHeight="1" x14ac:dyDescent="0.2">
      <c r="A924" s="7" t="s">
        <v>5481</v>
      </c>
      <c r="B924" s="29" t="s">
        <v>17</v>
      </c>
      <c r="C924" s="23" t="s">
        <v>5482</v>
      </c>
      <c r="D924" s="51" t="s">
        <v>3932</v>
      </c>
      <c r="E924" s="55" t="s">
        <v>5467</v>
      </c>
      <c r="F924" s="55" t="s">
        <v>5483</v>
      </c>
      <c r="G924" s="2">
        <v>1889</v>
      </c>
      <c r="H924" s="55" t="s">
        <v>5484</v>
      </c>
      <c r="I924" s="55" t="s">
        <v>5485</v>
      </c>
      <c r="J924" s="55" t="s">
        <v>487</v>
      </c>
      <c r="K924" s="2" t="s">
        <v>34</v>
      </c>
      <c r="L924" s="11">
        <f>HYPERLINK(N924,M924)</f>
        <v>1429</v>
      </c>
      <c r="M924" s="2">
        <v>1429</v>
      </c>
      <c r="N924" s="72" t="str">
        <f>CONCATENATE("https://obr.org.uk/wp-content/uploads/2023/11/",M924,".jpg")</f>
        <v>https://obr.org.uk/wp-content/uploads/2023/11/1429.jpg</v>
      </c>
      <c r="P924" s="13" t="s">
        <v>5486</v>
      </c>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row>
    <row r="925" spans="1:40" ht="12.75" customHeight="1" x14ac:dyDescent="0.2">
      <c r="A925" s="7" t="s">
        <v>4720</v>
      </c>
      <c r="B925" s="8" t="s">
        <v>17</v>
      </c>
      <c r="C925" s="8" t="s">
        <v>4721</v>
      </c>
      <c r="D925" s="9" t="s">
        <v>3932</v>
      </c>
      <c r="E925" s="8" t="s">
        <v>4722</v>
      </c>
      <c r="F925" s="10" t="s">
        <v>4723</v>
      </c>
      <c r="G925" s="9">
        <v>1891</v>
      </c>
      <c r="H925" s="10" t="s">
        <v>4724</v>
      </c>
      <c r="I925" s="8" t="s">
        <v>4725</v>
      </c>
      <c r="J925" s="8" t="s">
        <v>50</v>
      </c>
      <c r="K925" s="9" t="s">
        <v>34</v>
      </c>
      <c r="L925" s="11">
        <f>HYPERLINK(N925,M925)</f>
        <v>287</v>
      </c>
      <c r="M925" s="2">
        <v>287</v>
      </c>
      <c r="N925" s="72" t="str">
        <f>CONCATENATE("https://obr.org.uk/wp-content/uploads/2022/04/",M925,".jpg")</f>
        <v>https://obr.org.uk/wp-content/uploads/2022/04/287.jpg</v>
      </c>
      <c r="O925" s="9"/>
      <c r="P925" s="13" t="s">
        <v>4726</v>
      </c>
      <c r="Q925" s="10" t="s">
        <v>4727</v>
      </c>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row>
    <row r="926" spans="1:40" ht="12.75" customHeight="1" x14ac:dyDescent="0.2">
      <c r="A926" s="7" t="s">
        <v>4728</v>
      </c>
      <c r="B926" s="8" t="s">
        <v>17</v>
      </c>
      <c r="C926" s="8" t="s">
        <v>4721</v>
      </c>
      <c r="D926" s="9" t="s">
        <v>3932</v>
      </c>
      <c r="E926" s="8" t="s">
        <v>4722</v>
      </c>
      <c r="F926" s="10" t="s">
        <v>4723</v>
      </c>
      <c r="G926" s="9">
        <v>1891</v>
      </c>
      <c r="H926" s="10" t="s">
        <v>4729</v>
      </c>
      <c r="I926" s="8" t="s">
        <v>4730</v>
      </c>
      <c r="J926" s="8" t="s">
        <v>50</v>
      </c>
      <c r="K926" s="9" t="s">
        <v>34</v>
      </c>
      <c r="L926" s="11">
        <f>HYPERLINK(N926,M926)</f>
        <v>295</v>
      </c>
      <c r="M926" s="2">
        <v>295</v>
      </c>
      <c r="N926" s="72" t="str">
        <f>CONCATENATE("https://obr.org.uk/wp-content/uploads/2022/04/",M926,".jpg")</f>
        <v>https://obr.org.uk/wp-content/uploads/2022/04/295.jpg</v>
      </c>
      <c r="O926" s="9"/>
      <c r="P926" s="13" t="s">
        <v>4726</v>
      </c>
      <c r="Q926" s="10" t="s">
        <v>4727</v>
      </c>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row>
    <row r="927" spans="1:40" ht="12.75" customHeight="1" x14ac:dyDescent="0.2">
      <c r="A927" s="7" t="s">
        <v>4731</v>
      </c>
      <c r="B927" s="8" t="s">
        <v>17</v>
      </c>
      <c r="C927" s="8" t="s">
        <v>4721</v>
      </c>
      <c r="D927" s="9" t="s">
        <v>3932</v>
      </c>
      <c r="E927" s="8" t="s">
        <v>4722</v>
      </c>
      <c r="F927" s="10" t="s">
        <v>4723</v>
      </c>
      <c r="G927" s="9">
        <v>2016</v>
      </c>
      <c r="H927" s="10" t="s">
        <v>4732</v>
      </c>
      <c r="I927" s="8"/>
      <c r="J927" s="32" t="s">
        <v>4733</v>
      </c>
      <c r="K927" s="31" t="s">
        <v>34</v>
      </c>
      <c r="L927" s="11">
        <f>HYPERLINK(N927,M927)</f>
        <v>304</v>
      </c>
      <c r="M927" s="2">
        <v>304</v>
      </c>
      <c r="N927" s="72" t="str">
        <f>CONCATENATE("https://obr.org.uk/wp-content/uploads/2022/04/",M927,".jpg")</f>
        <v>https://obr.org.uk/wp-content/uploads/2022/04/304.jpg</v>
      </c>
      <c r="O927" s="9"/>
      <c r="P927" s="54"/>
      <c r="Q927" s="8"/>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row>
    <row r="928" spans="1:40" ht="12.75" customHeight="1" x14ac:dyDescent="0.2">
      <c r="A928" s="7" t="s">
        <v>4734</v>
      </c>
      <c r="B928" s="8" t="s">
        <v>17</v>
      </c>
      <c r="C928" s="8" t="s">
        <v>4721</v>
      </c>
      <c r="D928" s="9" t="s">
        <v>3932</v>
      </c>
      <c r="E928" s="8" t="s">
        <v>4722</v>
      </c>
      <c r="F928" s="10" t="s">
        <v>4723</v>
      </c>
      <c r="G928" s="9">
        <v>1914</v>
      </c>
      <c r="H928" s="10" t="s">
        <v>4735</v>
      </c>
      <c r="I928" s="8" t="s">
        <v>4736</v>
      </c>
      <c r="J928" s="8" t="s">
        <v>50</v>
      </c>
      <c r="K928" s="9" t="s">
        <v>34</v>
      </c>
      <c r="L928" s="11">
        <f>HYPERLINK(N928,M928)</f>
        <v>305</v>
      </c>
      <c r="M928" s="2">
        <v>305</v>
      </c>
      <c r="N928" s="72" t="str">
        <f>CONCATENATE("https://obr.org.uk/wp-content/uploads/2022/10/",M928,".jpg")</f>
        <v>https://obr.org.uk/wp-content/uploads/2022/10/305.jpg</v>
      </c>
      <c r="O928" s="9"/>
      <c r="P928" s="13" t="s">
        <v>4726</v>
      </c>
      <c r="Q928" s="8" t="s">
        <v>4737</v>
      </c>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row>
    <row r="929" spans="1:40" ht="12.75" customHeight="1" x14ac:dyDescent="0.2">
      <c r="A929" s="7" t="s">
        <v>4899</v>
      </c>
      <c r="B929" s="8" t="s">
        <v>17</v>
      </c>
      <c r="C929" s="8" t="s">
        <v>4900</v>
      </c>
      <c r="D929" s="9" t="s">
        <v>3932</v>
      </c>
      <c r="E929" s="8" t="s">
        <v>4722</v>
      </c>
      <c r="F929" s="10" t="s">
        <v>4901</v>
      </c>
      <c r="G929" s="9">
        <v>1924</v>
      </c>
      <c r="H929" s="10">
        <v>1924</v>
      </c>
      <c r="I929" s="8" t="s">
        <v>4902</v>
      </c>
      <c r="J929" s="8" t="s">
        <v>25</v>
      </c>
      <c r="K929" s="9" t="s">
        <v>34</v>
      </c>
      <c r="L929" s="11">
        <f>HYPERLINK(N929,M929)</f>
        <v>553</v>
      </c>
      <c r="M929" s="2">
        <v>553</v>
      </c>
      <c r="N929" s="72" t="str">
        <f>CONCATENATE("https://obr.org.uk/wp-content/uploads/2022/04/",M929,".jpg")</f>
        <v>https://obr.org.uk/wp-content/uploads/2022/04/553.jpg</v>
      </c>
      <c r="O929" s="9"/>
      <c r="P929" s="8"/>
      <c r="Q929" s="10" t="s">
        <v>4903</v>
      </c>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row>
    <row r="930" spans="1:40" ht="12.75" customHeight="1" x14ac:dyDescent="0.2">
      <c r="A930" s="7" t="s">
        <v>4904</v>
      </c>
      <c r="B930" s="8" t="s">
        <v>17</v>
      </c>
      <c r="C930" s="8" t="s">
        <v>4721</v>
      </c>
      <c r="D930" s="9" t="s">
        <v>3932</v>
      </c>
      <c r="E930" s="8" t="s">
        <v>4722</v>
      </c>
      <c r="F930" s="10" t="s">
        <v>4723</v>
      </c>
      <c r="G930" s="9">
        <v>1891</v>
      </c>
      <c r="H930" s="10" t="s">
        <v>4905</v>
      </c>
      <c r="I930" s="8" t="s">
        <v>4036</v>
      </c>
      <c r="J930" s="8" t="s">
        <v>50</v>
      </c>
      <c r="K930" s="9" t="s">
        <v>34</v>
      </c>
      <c r="L930" s="11">
        <f>HYPERLINK(N930,M930)</f>
        <v>554</v>
      </c>
      <c r="M930" s="2">
        <v>554</v>
      </c>
      <c r="N930" s="72" t="str">
        <f>CONCATENATE("https://obr.org.uk/wp-content/uploads/2022/04/",M930,".jpg")</f>
        <v>https://obr.org.uk/wp-content/uploads/2022/04/554.jpg</v>
      </c>
      <c r="O930" s="9"/>
      <c r="P930" s="13" t="s">
        <v>4726</v>
      </c>
      <c r="Q930" s="10" t="s">
        <v>4727</v>
      </c>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row>
    <row r="931" spans="1:40" ht="12.75" customHeight="1" x14ac:dyDescent="0.2">
      <c r="A931" s="8" t="s">
        <v>5058</v>
      </c>
      <c r="B931" s="8" t="s">
        <v>17</v>
      </c>
      <c r="C931" s="8" t="s">
        <v>4721</v>
      </c>
      <c r="D931" s="9" t="s">
        <v>3932</v>
      </c>
      <c r="E931" s="8" t="s">
        <v>4722</v>
      </c>
      <c r="F931" s="10" t="s">
        <v>4723</v>
      </c>
      <c r="G931" s="9">
        <v>2015</v>
      </c>
      <c r="H931" s="10" t="s">
        <v>5059</v>
      </c>
      <c r="I931" s="153" t="s">
        <v>5060</v>
      </c>
      <c r="J931" s="8" t="s">
        <v>43</v>
      </c>
      <c r="K931" s="9" t="s">
        <v>34</v>
      </c>
      <c r="L931" s="11">
        <f>HYPERLINK(N931,M931)</f>
        <v>690</v>
      </c>
      <c r="M931" s="2">
        <v>690</v>
      </c>
      <c r="N931" s="72" t="str">
        <f>CONCATENATE("https://obr.org.uk/wp-content/uploads/2022/04/",M931,".jpg")</f>
        <v>https://obr.org.uk/wp-content/uploads/2022/04/690.jpg</v>
      </c>
      <c r="O931" s="9"/>
      <c r="P931" s="13" t="s">
        <v>4726</v>
      </c>
      <c r="Q931" s="10" t="s">
        <v>4727</v>
      </c>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row>
    <row r="932" spans="1:40" ht="12.75" customHeight="1" x14ac:dyDescent="0.2">
      <c r="A932" s="25" t="s">
        <v>5113</v>
      </c>
      <c r="B932" s="29" t="s">
        <v>899</v>
      </c>
      <c r="C932" s="23" t="s">
        <v>4721</v>
      </c>
      <c r="D932" s="49" t="s">
        <v>3932</v>
      </c>
      <c r="E932" s="47" t="s">
        <v>4722</v>
      </c>
      <c r="F932" s="8" t="s">
        <v>4723</v>
      </c>
      <c r="G932" s="80">
        <v>1891</v>
      </c>
      <c r="H932" s="79" t="s">
        <v>5114</v>
      </c>
      <c r="I932" s="90" t="s">
        <v>5115</v>
      </c>
      <c r="J932" s="47" t="s">
        <v>50</v>
      </c>
      <c r="K932" s="49" t="s">
        <v>34</v>
      </c>
      <c r="L932" s="11">
        <f>HYPERLINK(N932,M932)</f>
        <v>982</v>
      </c>
      <c r="M932" s="2">
        <v>982</v>
      </c>
      <c r="N932" s="72" t="str">
        <f>CONCATENATE("https://obr.org.uk/wp-content/uploads/2022/04/",M932,".jpg")</f>
        <v>https://obr.org.uk/wp-content/uploads/2022/04/982.jpg</v>
      </c>
      <c r="P932" s="13" t="s">
        <v>4726</v>
      </c>
      <c r="Q932" s="1" t="s">
        <v>5116</v>
      </c>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row>
    <row r="933" spans="1:40" ht="12.75" customHeight="1" x14ac:dyDescent="0.2">
      <c r="A933" s="25" t="s">
        <v>5117</v>
      </c>
      <c r="B933" s="29" t="s">
        <v>899</v>
      </c>
      <c r="C933" s="23" t="s">
        <v>5118</v>
      </c>
      <c r="D933" s="49" t="s">
        <v>3932</v>
      </c>
      <c r="E933" s="47" t="s">
        <v>4722</v>
      </c>
      <c r="F933" s="8" t="s">
        <v>5119</v>
      </c>
      <c r="G933" s="80">
        <v>1898</v>
      </c>
      <c r="H933" s="1">
        <v>1898</v>
      </c>
      <c r="I933" s="90" t="s">
        <v>4371</v>
      </c>
      <c r="J933" s="47" t="s">
        <v>33</v>
      </c>
      <c r="K933" s="49" t="s">
        <v>34</v>
      </c>
      <c r="L933" s="11">
        <f>HYPERLINK(N933,M933)</f>
        <v>983</v>
      </c>
      <c r="M933" s="2">
        <v>983</v>
      </c>
      <c r="N933" s="72" t="str">
        <f>CONCATENATE("https://obr.org.uk/wp-content/uploads/2022/04/",M933,".jpg")</f>
        <v>https://obr.org.uk/wp-content/uploads/2022/04/983.jpg</v>
      </c>
      <c r="P933" s="13" t="s">
        <v>5120</v>
      </c>
      <c r="R933" s="14"/>
      <c r="S933" s="19"/>
      <c r="T933" s="19"/>
      <c r="U933" s="19"/>
      <c r="V933" s="19"/>
      <c r="W933" s="14"/>
      <c r="X933" s="14"/>
      <c r="Y933" s="14"/>
      <c r="Z933" s="14"/>
      <c r="AA933" s="14"/>
      <c r="AB933" s="14"/>
      <c r="AC933" s="14"/>
      <c r="AD933" s="14"/>
      <c r="AE933" s="14"/>
      <c r="AF933" s="14"/>
      <c r="AG933" s="14"/>
      <c r="AH933" s="14"/>
      <c r="AI933" s="14"/>
      <c r="AJ933" s="14"/>
      <c r="AK933" s="14"/>
      <c r="AL933" s="14"/>
      <c r="AM933" s="14"/>
      <c r="AN933" s="14"/>
    </row>
    <row r="934" spans="1:40" ht="12.75" customHeight="1" x14ac:dyDescent="0.2">
      <c r="A934" s="8" t="s">
        <v>5575</v>
      </c>
      <c r="B934" s="8" t="s">
        <v>17</v>
      </c>
      <c r="C934" s="1" t="s">
        <v>5576</v>
      </c>
      <c r="D934" s="9" t="s">
        <v>3932</v>
      </c>
      <c r="E934" s="1" t="s">
        <v>4722</v>
      </c>
      <c r="F934" s="1" t="s">
        <v>5577</v>
      </c>
      <c r="G934" s="2">
        <v>2024</v>
      </c>
      <c r="H934" s="1" t="s">
        <v>5578</v>
      </c>
      <c r="I934" s="1" t="s">
        <v>5579</v>
      </c>
      <c r="J934" s="1" t="s">
        <v>50</v>
      </c>
      <c r="K934" s="2" t="s">
        <v>34</v>
      </c>
      <c r="L934" s="11">
        <f>HYPERLINK(N934,M934)</f>
        <v>1524</v>
      </c>
      <c r="M934" s="2">
        <v>1524</v>
      </c>
      <c r="N934" s="72" t="str">
        <f>CONCATENATE("https://obr.org.uk/wp-content/uploads/2024/11/",M934,".jpg")</f>
        <v>https://obr.org.uk/wp-content/uploads/2024/11/1524.jpg</v>
      </c>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row>
    <row r="935" spans="1:40" ht="12.75" customHeight="1" x14ac:dyDescent="0.2">
      <c r="A935" s="8" t="s">
        <v>4450</v>
      </c>
      <c r="B935" s="8" t="s">
        <v>17</v>
      </c>
      <c r="C935" s="52" t="s">
        <v>4451</v>
      </c>
      <c r="D935" s="9" t="s">
        <v>3932</v>
      </c>
      <c r="E935" s="10" t="s">
        <v>4452</v>
      </c>
      <c r="F935" s="10" t="s">
        <v>4453</v>
      </c>
      <c r="G935" s="9">
        <v>1897</v>
      </c>
      <c r="H935" s="10">
        <v>1897</v>
      </c>
      <c r="I935" s="8" t="s">
        <v>2887</v>
      </c>
      <c r="J935" s="10"/>
      <c r="K935" s="9" t="s">
        <v>34</v>
      </c>
      <c r="L935" s="11">
        <f>HYPERLINK(N935,M935)</f>
        <v>103</v>
      </c>
      <c r="M935" s="2">
        <v>103</v>
      </c>
      <c r="N935" s="72" t="str">
        <f>CONCATENATE("https://obr.org.uk/wp-content/uploads/2022/04/",M935,".jpg")</f>
        <v>https://obr.org.uk/wp-content/uploads/2022/04/103.jpg</v>
      </c>
      <c r="O935" s="9"/>
      <c r="P935" s="61" t="s">
        <v>4454</v>
      </c>
      <c r="Q935" s="32"/>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row>
    <row r="936" spans="1:40" ht="12.75" customHeight="1" x14ac:dyDescent="0.2">
      <c r="A936" s="7" t="s">
        <v>4765</v>
      </c>
      <c r="B936" s="23" t="s">
        <v>4739</v>
      </c>
      <c r="C936" s="10" t="s">
        <v>4766</v>
      </c>
      <c r="D936" s="49" t="s">
        <v>3932</v>
      </c>
      <c r="E936" s="47" t="s">
        <v>4767</v>
      </c>
      <c r="F936" s="47">
        <v>120</v>
      </c>
      <c r="G936" s="49">
        <v>2006</v>
      </c>
      <c r="H936" s="47" t="s">
        <v>4768</v>
      </c>
      <c r="I936" s="47" t="s">
        <v>4769</v>
      </c>
      <c r="J936" s="47" t="s">
        <v>50</v>
      </c>
      <c r="K936" s="49" t="s">
        <v>34</v>
      </c>
      <c r="L936" s="11">
        <f>HYPERLINK(N936,M936)</f>
        <v>382</v>
      </c>
      <c r="M936" s="2">
        <v>382</v>
      </c>
      <c r="N936" s="72" t="str">
        <f>CONCATENATE("https://obr.org.uk/wp-content/uploads/2022/04/",M936,".jpg")</f>
        <v>https://obr.org.uk/wp-content/uploads/2022/04/382.jpg</v>
      </c>
      <c r="O936" s="49"/>
      <c r="P936" s="47"/>
      <c r="Q936" s="47" t="s">
        <v>4770</v>
      </c>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row>
    <row r="937" spans="1:40" ht="12.75" customHeight="1" x14ac:dyDescent="0.2">
      <c r="A937" s="7" t="s">
        <v>4771</v>
      </c>
      <c r="B937" s="23" t="s">
        <v>4739</v>
      </c>
      <c r="C937" s="10" t="s">
        <v>4772</v>
      </c>
      <c r="D937" s="49" t="s">
        <v>3932</v>
      </c>
      <c r="E937" s="47" t="s">
        <v>4767</v>
      </c>
      <c r="F937" s="47">
        <v>122</v>
      </c>
      <c r="G937" s="49">
        <v>2004</v>
      </c>
      <c r="H937" s="47" t="s">
        <v>4773</v>
      </c>
      <c r="I937" s="47" t="s">
        <v>4774</v>
      </c>
      <c r="J937" s="47" t="s">
        <v>50</v>
      </c>
      <c r="K937" s="49" t="s">
        <v>34</v>
      </c>
      <c r="L937" s="11">
        <f>HYPERLINK(N937,M937)</f>
        <v>383</v>
      </c>
      <c r="M937" s="2">
        <v>383</v>
      </c>
      <c r="N937" s="72" t="str">
        <f>CONCATENATE("https://obr.org.uk/wp-content/uploads/2022/04/",M937,".jpg")</f>
        <v>https://obr.org.uk/wp-content/uploads/2022/04/383.jpg</v>
      </c>
      <c r="O937" s="49"/>
      <c r="P937" s="47"/>
      <c r="Q937" s="47" t="s">
        <v>4770</v>
      </c>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row>
    <row r="938" spans="1:40" ht="12.75" customHeight="1" x14ac:dyDescent="0.2">
      <c r="A938" s="7" t="s">
        <v>4780</v>
      </c>
      <c r="B938" s="23" t="s">
        <v>4739</v>
      </c>
      <c r="C938" s="10" t="s">
        <v>4781</v>
      </c>
      <c r="D938" s="49" t="s">
        <v>3932</v>
      </c>
      <c r="E938" s="47" t="s">
        <v>4767</v>
      </c>
      <c r="F938" s="47" t="s">
        <v>4782</v>
      </c>
      <c r="G938" s="49">
        <v>1927</v>
      </c>
      <c r="H938" s="47" t="s">
        <v>4783</v>
      </c>
      <c r="I938" s="47" t="s">
        <v>4784</v>
      </c>
      <c r="J938" s="47" t="s">
        <v>43</v>
      </c>
      <c r="K938" s="49" t="s">
        <v>34</v>
      </c>
      <c r="L938" s="11">
        <f>HYPERLINK(N938,M938)</f>
        <v>388</v>
      </c>
      <c r="M938" s="2">
        <v>388</v>
      </c>
      <c r="N938" s="72" t="str">
        <f>CONCATENATE("https://obr.org.uk/wp-content/uploads/2022/04/",M938,".jpg")</f>
        <v>https://obr.org.uk/wp-content/uploads/2022/04/388.jpg</v>
      </c>
      <c r="O938" s="49"/>
      <c r="P938" s="47"/>
      <c r="Q938" s="10"/>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row>
    <row r="939" spans="1:40" ht="12.75" customHeight="1" x14ac:dyDescent="0.2">
      <c r="A939" s="7" t="s">
        <v>4790</v>
      </c>
      <c r="B939" s="23" t="s">
        <v>4739</v>
      </c>
      <c r="C939" s="10" t="s">
        <v>4791</v>
      </c>
      <c r="D939" s="49" t="s">
        <v>3932</v>
      </c>
      <c r="E939" s="47" t="s">
        <v>4767</v>
      </c>
      <c r="F939" s="47" t="s">
        <v>4792</v>
      </c>
      <c r="G939" s="49">
        <v>1888</v>
      </c>
      <c r="H939" s="255">
        <v>1888</v>
      </c>
      <c r="I939" s="47" t="s">
        <v>4793</v>
      </c>
      <c r="J939" s="47" t="s">
        <v>50</v>
      </c>
      <c r="K939" s="49" t="s">
        <v>34</v>
      </c>
      <c r="L939" s="11">
        <f>HYPERLINK(N939,M939)</f>
        <v>390</v>
      </c>
      <c r="M939" s="2">
        <v>390</v>
      </c>
      <c r="N939" s="72" t="str">
        <f>CONCATENATE("https://obr.org.uk/wp-content/uploads/2022/04/",M939,".jpg")</f>
        <v>https://obr.org.uk/wp-content/uploads/2022/04/390.jpg</v>
      </c>
      <c r="O939" s="49"/>
      <c r="P939" s="47"/>
      <c r="Q939" s="47" t="s">
        <v>4794</v>
      </c>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row>
    <row r="940" spans="1:40" ht="12.75" customHeight="1" x14ac:dyDescent="0.2">
      <c r="A940" s="7" t="s">
        <v>4811</v>
      </c>
      <c r="B940" s="23" t="s">
        <v>4739</v>
      </c>
      <c r="C940" s="10" t="s">
        <v>4812</v>
      </c>
      <c r="D940" s="49" t="s">
        <v>3932</v>
      </c>
      <c r="E940" s="47" t="s">
        <v>4767</v>
      </c>
      <c r="F940" s="47" t="s">
        <v>4813</v>
      </c>
      <c r="G940" s="49">
        <v>1890</v>
      </c>
      <c r="H940" s="47">
        <v>1890</v>
      </c>
      <c r="I940" s="47" t="s">
        <v>4814</v>
      </c>
      <c r="J940" s="47" t="s">
        <v>50</v>
      </c>
      <c r="K940" s="49" t="s">
        <v>34</v>
      </c>
      <c r="L940" s="11">
        <f>HYPERLINK(N940,M940)</f>
        <v>394</v>
      </c>
      <c r="M940" s="2">
        <v>394</v>
      </c>
      <c r="N940" s="72" t="str">
        <f>CONCATENATE("https://obr.org.uk/wp-content/uploads/2022/04/",M940,".jpg")</f>
        <v>https://obr.org.uk/wp-content/uploads/2022/04/394.jpg</v>
      </c>
      <c r="O940" s="49"/>
      <c r="P940" s="47"/>
      <c r="Q940" s="10"/>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row>
    <row r="941" spans="1:40" ht="12.75" customHeight="1" x14ac:dyDescent="0.2">
      <c r="A941" s="1" t="s">
        <v>5644</v>
      </c>
      <c r="B941" s="1" t="s">
        <v>4099</v>
      </c>
      <c r="C941" s="1" t="s">
        <v>5645</v>
      </c>
      <c r="D941" s="2" t="s">
        <v>3932</v>
      </c>
      <c r="E941" s="1" t="s">
        <v>4767</v>
      </c>
      <c r="F941" s="1" t="s">
        <v>5646</v>
      </c>
      <c r="G941" s="2">
        <v>1914</v>
      </c>
      <c r="H941" s="1" t="s">
        <v>5647</v>
      </c>
      <c r="I941" s="1" t="s">
        <v>5648</v>
      </c>
      <c r="J941" s="1" t="s">
        <v>50</v>
      </c>
      <c r="K941" s="2" t="s">
        <v>34</v>
      </c>
      <c r="L941" s="11">
        <v>1609</v>
      </c>
      <c r="O941" s="38"/>
      <c r="P941" s="39"/>
      <c r="Q941" s="39"/>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row>
    <row r="942" spans="1:40" ht="12.75" customHeight="1" x14ac:dyDescent="0.2">
      <c r="A942" s="8" t="s">
        <v>3993</v>
      </c>
      <c r="B942" s="23" t="s">
        <v>17</v>
      </c>
      <c r="C942" s="52" t="s">
        <v>3203</v>
      </c>
      <c r="D942" s="9" t="s">
        <v>3932</v>
      </c>
      <c r="E942" s="10" t="s">
        <v>3994</v>
      </c>
      <c r="F942" s="10" t="s">
        <v>3995</v>
      </c>
      <c r="G942" s="9">
        <v>1868</v>
      </c>
      <c r="H942" s="10" t="s">
        <v>3996</v>
      </c>
      <c r="I942" s="8" t="s">
        <v>3997</v>
      </c>
      <c r="J942" s="10" t="s">
        <v>33</v>
      </c>
      <c r="K942" s="9" t="s">
        <v>34</v>
      </c>
      <c r="L942" s="11">
        <f>HYPERLINK(N942,M942)</f>
        <v>13</v>
      </c>
      <c r="M942" s="2">
        <v>13</v>
      </c>
      <c r="N942" s="72" t="str">
        <f>CONCATENATE("https://obr.org.uk/wp-content/uploads/2022/04/",M942,".jpg")</f>
        <v>https://obr.org.uk/wp-content/uploads/2022/04/13.jpg</v>
      </c>
      <c r="O942" s="9"/>
      <c r="P942" s="61" t="s">
        <v>3998</v>
      </c>
      <c r="Q942" s="10"/>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row>
    <row r="943" spans="1:40" ht="12.75" customHeight="1" x14ac:dyDescent="0.2">
      <c r="A943" s="7" t="s">
        <v>4825</v>
      </c>
      <c r="B943" s="23" t="s">
        <v>17</v>
      </c>
      <c r="C943" s="52" t="s">
        <v>4826</v>
      </c>
      <c r="D943" s="9" t="s">
        <v>3932</v>
      </c>
      <c r="E943" s="10" t="s">
        <v>3994</v>
      </c>
      <c r="F943" s="10" t="s">
        <v>3995</v>
      </c>
      <c r="G943" s="9">
        <v>1997</v>
      </c>
      <c r="H943" s="10" t="s">
        <v>4827</v>
      </c>
      <c r="I943" s="8" t="s">
        <v>4828</v>
      </c>
      <c r="J943" s="10" t="s">
        <v>4829</v>
      </c>
      <c r="K943" s="9" t="s">
        <v>34</v>
      </c>
      <c r="L943" s="11"/>
      <c r="O943" s="9"/>
      <c r="P943" s="13" t="s">
        <v>4830</v>
      </c>
      <c r="Q943" s="61"/>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row>
    <row r="944" spans="1:40" ht="12.75" customHeight="1" x14ac:dyDescent="0.2">
      <c r="A944" s="8" t="s">
        <v>5401</v>
      </c>
      <c r="B944" s="1" t="s">
        <v>17</v>
      </c>
      <c r="C944" s="1" t="s">
        <v>5402</v>
      </c>
      <c r="D944" s="2" t="s">
        <v>3932</v>
      </c>
      <c r="E944" s="1" t="s">
        <v>5403</v>
      </c>
      <c r="F944" s="1">
        <v>13</v>
      </c>
      <c r="G944" s="2">
        <v>1998</v>
      </c>
      <c r="H944" s="1">
        <v>1998</v>
      </c>
      <c r="I944" s="1" t="s">
        <v>5404</v>
      </c>
      <c r="J944" s="1" t="s">
        <v>50</v>
      </c>
      <c r="K944" s="2" t="s">
        <v>34</v>
      </c>
      <c r="L944" s="11">
        <f>HYPERLINK(N944,M944)</f>
        <v>1355</v>
      </c>
      <c r="M944" s="2">
        <v>1355</v>
      </c>
      <c r="N944" s="72" t="str">
        <f>CONCATENATE("https://obr.org.uk/wp-content/uploads/2023/06/",M944,".jpg")</f>
        <v>https://obr.org.uk/wp-content/uploads/2023/06/1355.jpg</v>
      </c>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row>
    <row r="945" spans="1:40" ht="12.75" customHeight="1" x14ac:dyDescent="0.2">
      <c r="A945" s="8" t="s">
        <v>4082</v>
      </c>
      <c r="B945" s="23" t="s">
        <v>17</v>
      </c>
      <c r="C945" s="52" t="s">
        <v>4083</v>
      </c>
      <c r="D945" s="9" t="s">
        <v>3932</v>
      </c>
      <c r="E945" s="10" t="s">
        <v>4084</v>
      </c>
      <c r="F945" s="10" t="s">
        <v>4085</v>
      </c>
      <c r="G945" s="9">
        <v>1908</v>
      </c>
      <c r="H945" s="10">
        <v>1908</v>
      </c>
      <c r="I945" s="8" t="s">
        <v>4086</v>
      </c>
      <c r="J945" s="10" t="s">
        <v>50</v>
      </c>
      <c r="K945" s="9" t="s">
        <v>34</v>
      </c>
      <c r="L945" s="11">
        <f>HYPERLINK(N945,M945)</f>
        <v>30</v>
      </c>
      <c r="M945" s="2">
        <v>30</v>
      </c>
      <c r="N945" s="72" t="str">
        <f>CONCATENATE("https://obr.org.uk/wp-content/uploads/2022/04/",M945,".jpg")</f>
        <v>https://obr.org.uk/wp-content/uploads/2022/04/30.jpg</v>
      </c>
      <c r="O945" s="9"/>
      <c r="P945" s="61" t="s">
        <v>4087</v>
      </c>
      <c r="Q945" s="10"/>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row>
    <row r="946" spans="1:40" ht="12.75" customHeight="1" x14ac:dyDescent="0.2">
      <c r="A946" s="8" t="s">
        <v>4179</v>
      </c>
      <c r="B946" s="23" t="s">
        <v>17</v>
      </c>
      <c r="C946" s="52" t="s">
        <v>4180</v>
      </c>
      <c r="D946" s="9" t="s">
        <v>3932</v>
      </c>
      <c r="E946" s="10" t="s">
        <v>4084</v>
      </c>
      <c r="F946" s="10" t="s">
        <v>4181</v>
      </c>
      <c r="G946" s="9">
        <v>1581</v>
      </c>
      <c r="H946" s="10" t="s">
        <v>4182</v>
      </c>
      <c r="I946" s="8" t="s">
        <v>4183</v>
      </c>
      <c r="J946" s="10" t="s">
        <v>50</v>
      </c>
      <c r="K946" s="9" t="s">
        <v>34</v>
      </c>
      <c r="L946" s="11">
        <f>HYPERLINK(N946,M946)</f>
        <v>48</v>
      </c>
      <c r="M946" s="2">
        <v>48</v>
      </c>
      <c r="N946" s="1" t="s">
        <v>4184</v>
      </c>
      <c r="O946" s="9"/>
      <c r="P946" s="61" t="s">
        <v>4185</v>
      </c>
      <c r="Q946" s="10" t="s">
        <v>4186</v>
      </c>
      <c r="R946" s="58"/>
      <c r="S946" s="14"/>
      <c r="T946" s="14"/>
      <c r="U946" s="14"/>
      <c r="V946" s="14"/>
      <c r="W946" s="14"/>
      <c r="X946" s="14"/>
      <c r="Y946" s="14"/>
      <c r="Z946" s="14"/>
      <c r="AA946" s="14"/>
      <c r="AB946" s="14"/>
      <c r="AC946" s="14"/>
      <c r="AD946" s="14"/>
      <c r="AE946" s="14"/>
      <c r="AF946" s="14"/>
      <c r="AG946" s="14"/>
      <c r="AH946" s="14"/>
      <c r="AI946" s="14"/>
      <c r="AJ946" s="14"/>
      <c r="AK946" s="14"/>
      <c r="AL946" s="14"/>
      <c r="AM946" s="14"/>
      <c r="AN946" s="14"/>
    </row>
    <row r="947" spans="1:40" ht="12.75" customHeight="1" x14ac:dyDescent="0.2">
      <c r="A947" s="8" t="s">
        <v>4410</v>
      </c>
      <c r="B947" s="8" t="s">
        <v>17</v>
      </c>
      <c r="C947" s="52" t="s">
        <v>4411</v>
      </c>
      <c r="D947" s="9" t="s">
        <v>3932</v>
      </c>
      <c r="E947" s="10" t="s">
        <v>4084</v>
      </c>
      <c r="F947" s="10" t="s">
        <v>4412</v>
      </c>
      <c r="G947" s="9">
        <v>1881</v>
      </c>
      <c r="H947" s="10">
        <v>1881</v>
      </c>
      <c r="I947" s="8" t="s">
        <v>4413</v>
      </c>
      <c r="J947" s="10"/>
      <c r="K947" s="9" t="s">
        <v>34</v>
      </c>
      <c r="L947" s="11">
        <f>HYPERLINK(N947,M947)</f>
        <v>95</v>
      </c>
      <c r="M947" s="2">
        <v>95</v>
      </c>
      <c r="N947" s="72" t="str">
        <f>CONCATENATE("https://obr.org.uk/wp-content/uploads/2022/04/",M947,".jpg")</f>
        <v>https://obr.org.uk/wp-content/uploads/2022/04/95.jpg</v>
      </c>
      <c r="O947" s="9"/>
      <c r="P947" s="61" t="s">
        <v>4414</v>
      </c>
      <c r="Q947" s="32"/>
      <c r="R947" s="14"/>
      <c r="S947" s="15"/>
      <c r="T947" s="15"/>
      <c r="U947" s="15"/>
      <c r="V947" s="15"/>
      <c r="W947" s="14"/>
      <c r="X947" s="14"/>
      <c r="Y947" s="14"/>
      <c r="Z947" s="14"/>
      <c r="AA947" s="14"/>
      <c r="AB947" s="14"/>
      <c r="AC947" s="14"/>
      <c r="AD947" s="14"/>
      <c r="AE947" s="14"/>
      <c r="AF947" s="14"/>
      <c r="AG947" s="14"/>
      <c r="AH947" s="14"/>
      <c r="AI947" s="14"/>
      <c r="AJ947" s="14"/>
      <c r="AK947" s="14"/>
      <c r="AL947" s="14"/>
      <c r="AM947" s="14"/>
      <c r="AN947" s="14"/>
    </row>
    <row r="948" spans="1:40" ht="12.75" customHeight="1" x14ac:dyDescent="0.2">
      <c r="A948" s="8" t="s">
        <v>4415</v>
      </c>
      <c r="B948" s="8" t="s">
        <v>17</v>
      </c>
      <c r="C948" s="52" t="s">
        <v>4416</v>
      </c>
      <c r="D948" s="9" t="s">
        <v>3932</v>
      </c>
      <c r="E948" s="10" t="s">
        <v>4084</v>
      </c>
      <c r="F948" s="10" t="s">
        <v>4417</v>
      </c>
      <c r="G948" s="9">
        <v>1907</v>
      </c>
      <c r="H948" s="10">
        <v>1907</v>
      </c>
      <c r="I948" s="8" t="s">
        <v>622</v>
      </c>
      <c r="J948" s="10" t="s">
        <v>43</v>
      </c>
      <c r="K948" s="9" t="s">
        <v>34</v>
      </c>
      <c r="L948" s="11">
        <f>HYPERLINK(N948,M948)</f>
        <v>96</v>
      </c>
      <c r="M948" s="2">
        <v>96</v>
      </c>
      <c r="N948" s="72" t="str">
        <f>CONCATENATE("https://obr.org.uk/wp-content/uploads/2022/04/",M948,".jpg")</f>
        <v>https://obr.org.uk/wp-content/uploads/2022/04/96.jpg</v>
      </c>
      <c r="O948" s="9"/>
      <c r="P948" s="61" t="s">
        <v>4418</v>
      </c>
      <c r="Q948" s="32" t="s">
        <v>4419</v>
      </c>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row>
    <row r="949" spans="1:40" ht="12.75" customHeight="1" x14ac:dyDescent="0.2">
      <c r="A949" s="8" t="s">
        <v>4420</v>
      </c>
      <c r="B949" s="8" t="s">
        <v>17</v>
      </c>
      <c r="C949" s="52" t="s">
        <v>4421</v>
      </c>
      <c r="D949" s="9" t="s">
        <v>3932</v>
      </c>
      <c r="E949" s="10" t="s">
        <v>4084</v>
      </c>
      <c r="F949" s="10" t="s">
        <v>4422</v>
      </c>
      <c r="G949" s="9">
        <v>1885</v>
      </c>
      <c r="H949" s="10" t="s">
        <v>4423</v>
      </c>
      <c r="I949" s="8" t="s">
        <v>49</v>
      </c>
      <c r="J949" s="10" t="s">
        <v>50</v>
      </c>
      <c r="K949" s="9" t="s">
        <v>34</v>
      </c>
      <c r="L949" s="11">
        <f>HYPERLINK(N949,M949)</f>
        <v>97</v>
      </c>
      <c r="M949" s="2">
        <v>97</v>
      </c>
      <c r="N949" s="72" t="str">
        <f>CONCATENATE("https://obr.org.uk/wp-content/uploads/2022/04/",M949,".jpg")</f>
        <v>https://obr.org.uk/wp-content/uploads/2022/04/97.jpg</v>
      </c>
      <c r="O949" s="9"/>
      <c r="P949" s="61" t="s">
        <v>4424</v>
      </c>
      <c r="Q949" s="32" t="s">
        <v>4425</v>
      </c>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row>
    <row r="950" spans="1:40" ht="12.75" customHeight="1" x14ac:dyDescent="0.2">
      <c r="A950" s="8" t="s">
        <v>4442</v>
      </c>
      <c r="B950" s="8" t="s">
        <v>17</v>
      </c>
      <c r="C950" s="10" t="s">
        <v>4443</v>
      </c>
      <c r="D950" s="9" t="s">
        <v>3932</v>
      </c>
      <c r="E950" s="10" t="s">
        <v>4084</v>
      </c>
      <c r="F950" s="10" t="s">
        <v>4444</v>
      </c>
      <c r="G950" s="9">
        <v>1903</v>
      </c>
      <c r="H950" s="10">
        <v>1903</v>
      </c>
      <c r="I950" s="8" t="s">
        <v>4445</v>
      </c>
      <c r="J950" s="10" t="s">
        <v>33</v>
      </c>
      <c r="K950" s="9" t="s">
        <v>34</v>
      </c>
      <c r="L950" s="11">
        <f>HYPERLINK(N950,M950)</f>
        <v>101</v>
      </c>
      <c r="M950" s="2">
        <v>101</v>
      </c>
      <c r="N950" s="72" t="str">
        <f>CONCATENATE("https://obr.org.uk/wp-content/uploads/2022/04/",M950,".jpg")</f>
        <v>https://obr.org.uk/wp-content/uploads/2022/04/101.jpg</v>
      </c>
      <c r="O950" s="9"/>
      <c r="P950" s="10"/>
      <c r="Q950" s="32"/>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row>
    <row r="951" spans="1:40" ht="12.75" customHeight="1" x14ac:dyDescent="0.2">
      <c r="A951" s="7" t="s">
        <v>4595</v>
      </c>
      <c r="B951" s="26" t="s">
        <v>4099</v>
      </c>
      <c r="C951" s="76" t="s">
        <v>4596</v>
      </c>
      <c r="D951" s="75" t="s">
        <v>3932</v>
      </c>
      <c r="E951" s="76" t="s">
        <v>3452</v>
      </c>
      <c r="F951" s="76" t="s">
        <v>4597</v>
      </c>
      <c r="G951" s="75">
        <v>1900</v>
      </c>
      <c r="H951" s="76" t="s">
        <v>4598</v>
      </c>
      <c r="I951" s="76" t="s">
        <v>4599</v>
      </c>
      <c r="J951" s="76" t="s">
        <v>50</v>
      </c>
      <c r="K951" s="75" t="s">
        <v>34</v>
      </c>
      <c r="L951" s="11">
        <f>HYPERLINK(N951,M951)</f>
        <v>196</v>
      </c>
      <c r="M951" s="2">
        <v>196</v>
      </c>
      <c r="N951" s="72" t="str">
        <f>CONCATENATE("https://obr.org.uk/wp-content/uploads/2022/04/",M951,".jpg")</f>
        <v>https://obr.org.uk/wp-content/uploads/2022/04/196.jpg</v>
      </c>
      <c r="O951" s="75"/>
      <c r="P951" s="10"/>
      <c r="Q951" s="76" t="s">
        <v>4600</v>
      </c>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row>
    <row r="952" spans="1:40" ht="12.75" customHeight="1" x14ac:dyDescent="0.2">
      <c r="A952" s="8" t="s">
        <v>4314</v>
      </c>
      <c r="B952" s="8" t="s">
        <v>899</v>
      </c>
      <c r="C952" s="10" t="s">
        <v>4315</v>
      </c>
      <c r="D952" s="9" t="s">
        <v>3932</v>
      </c>
      <c r="E952" s="10" t="s">
        <v>4316</v>
      </c>
      <c r="F952" s="10" t="s">
        <v>4317</v>
      </c>
      <c r="G952" s="9">
        <v>1901</v>
      </c>
      <c r="H952" s="10" t="s">
        <v>4318</v>
      </c>
      <c r="I952" s="8" t="s">
        <v>4319</v>
      </c>
      <c r="J952" s="10" t="s">
        <v>50</v>
      </c>
      <c r="K952" s="9" t="s">
        <v>34</v>
      </c>
      <c r="L952" s="11">
        <f>HYPERLINK(N952,M952)</f>
        <v>72</v>
      </c>
      <c r="M952" s="2">
        <v>72</v>
      </c>
      <c r="N952" s="72" t="str">
        <f>CONCATENATE("https://obr.org.uk/wp-content/uploads/2022/04/",M952,".jpg")</f>
        <v>https://obr.org.uk/wp-content/uploads/2022/04/72.jpg</v>
      </c>
      <c r="O952" s="9"/>
      <c r="P952" s="8"/>
      <c r="Q952" s="61" t="s">
        <v>4320</v>
      </c>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row>
    <row r="953" spans="1:40" ht="12.75" customHeight="1" x14ac:dyDescent="0.2">
      <c r="A953" s="8" t="s">
        <v>4513</v>
      </c>
      <c r="B953" s="8" t="s">
        <v>17</v>
      </c>
      <c r="C953" s="10" t="s">
        <v>4514</v>
      </c>
      <c r="D953" s="9" t="s">
        <v>3932</v>
      </c>
      <c r="E953" s="10" t="s">
        <v>4515</v>
      </c>
      <c r="F953" s="10">
        <v>26</v>
      </c>
      <c r="G953" s="9">
        <v>1938</v>
      </c>
      <c r="H953" s="10">
        <v>1938</v>
      </c>
      <c r="I953" s="8" t="s">
        <v>622</v>
      </c>
      <c r="J953" s="10" t="s">
        <v>43</v>
      </c>
      <c r="K953" s="9" t="s">
        <v>34</v>
      </c>
      <c r="L953" s="11">
        <f>HYPERLINK(N953,M953)</f>
        <v>114</v>
      </c>
      <c r="M953" s="2">
        <v>114</v>
      </c>
      <c r="N953" s="72" t="str">
        <f>CONCATENATE("https://obr.org.uk/wp-content/uploads/2022/04/",M953,".jpg")</f>
        <v>https://obr.org.uk/wp-content/uploads/2022/04/114.jpg</v>
      </c>
      <c r="O953" s="9"/>
      <c r="P953" s="10"/>
      <c r="Q953" s="32" t="s">
        <v>4516</v>
      </c>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row>
    <row r="954" spans="1:40" ht="12.75" customHeight="1" x14ac:dyDescent="0.2">
      <c r="A954" s="7" t="s">
        <v>4869</v>
      </c>
      <c r="B954" s="8" t="s">
        <v>17</v>
      </c>
      <c r="C954" s="23" t="s">
        <v>4870</v>
      </c>
      <c r="D954" s="9" t="s">
        <v>3932</v>
      </c>
      <c r="E954" s="8" t="s">
        <v>4871</v>
      </c>
      <c r="F954" s="10" t="s">
        <v>4872</v>
      </c>
      <c r="G954" s="9">
        <v>1913</v>
      </c>
      <c r="H954" s="10" t="s">
        <v>4873</v>
      </c>
      <c r="I954" s="8" t="s">
        <v>4874</v>
      </c>
      <c r="J954" s="8" t="s">
        <v>50</v>
      </c>
      <c r="K954" s="9" t="s">
        <v>34</v>
      </c>
      <c r="L954" s="11">
        <f>HYPERLINK(N954,M954)</f>
        <v>544</v>
      </c>
      <c r="M954" s="2">
        <v>544</v>
      </c>
      <c r="N954" s="72" t="str">
        <f>CONCATENATE("https://obr.org.uk/wp-content/uploads/2022/04/",M954,".jpg")</f>
        <v>https://obr.org.uk/wp-content/uploads/2022/04/544.jpg</v>
      </c>
      <c r="O954" s="9"/>
      <c r="P954" s="13" t="s">
        <v>4875</v>
      </c>
      <c r="Q954" s="10"/>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row>
    <row r="955" spans="1:40" ht="12.75" customHeight="1" x14ac:dyDescent="0.2">
      <c r="A955" s="7" t="s">
        <v>4686</v>
      </c>
      <c r="B955" s="26" t="s">
        <v>17</v>
      </c>
      <c r="C955" s="122" t="s">
        <v>4687</v>
      </c>
      <c r="D955" s="75" t="s">
        <v>3932</v>
      </c>
      <c r="E955" s="76" t="s">
        <v>4688</v>
      </c>
      <c r="F955" s="76" t="s">
        <v>4689</v>
      </c>
      <c r="G955" s="75">
        <v>1878</v>
      </c>
      <c r="H955" s="254">
        <v>1878</v>
      </c>
      <c r="I955" s="76" t="s">
        <v>4690</v>
      </c>
      <c r="J955" s="76" t="s">
        <v>50</v>
      </c>
      <c r="K955" s="75" t="s">
        <v>34</v>
      </c>
      <c r="L955" s="11">
        <f>HYPERLINK(N955,M955)</f>
        <v>215</v>
      </c>
      <c r="M955" s="2">
        <v>215</v>
      </c>
      <c r="N955" s="72" t="str">
        <f>CONCATENATE("https://obr.org.uk/wp-content/uploads/2022/04/",M955,".jpg")</f>
        <v>https://obr.org.uk/wp-content/uploads/2022/04/215.jpg</v>
      </c>
      <c r="O955" s="75"/>
      <c r="P955" s="61" t="s">
        <v>4691</v>
      </c>
      <c r="Q955" s="76"/>
      <c r="R955" s="14"/>
      <c r="S955" s="15"/>
      <c r="T955" s="15"/>
      <c r="U955" s="15"/>
      <c r="V955" s="15"/>
      <c r="W955" s="14"/>
      <c r="X955" s="14"/>
      <c r="Y955" s="14"/>
      <c r="Z955" s="14"/>
      <c r="AA955" s="14"/>
      <c r="AB955" s="14"/>
      <c r="AC955" s="14"/>
      <c r="AD955" s="14"/>
      <c r="AE955" s="14"/>
      <c r="AF955" s="14"/>
      <c r="AG955" s="14"/>
      <c r="AH955" s="14"/>
      <c r="AI955" s="14"/>
      <c r="AJ955" s="14"/>
      <c r="AK955" s="14"/>
      <c r="AL955" s="14"/>
      <c r="AM955" s="14"/>
      <c r="AN955" s="14"/>
    </row>
    <row r="956" spans="1:40" ht="12.75" customHeight="1" x14ac:dyDescent="0.2">
      <c r="A956" s="7" t="s">
        <v>4692</v>
      </c>
      <c r="B956" s="26" t="s">
        <v>17</v>
      </c>
      <c r="C956" s="76" t="s">
        <v>4693</v>
      </c>
      <c r="D956" s="75" t="s">
        <v>3932</v>
      </c>
      <c r="E956" s="76" t="s">
        <v>4688</v>
      </c>
      <c r="F956" s="76" t="s">
        <v>4694</v>
      </c>
      <c r="G956" s="75">
        <v>1982</v>
      </c>
      <c r="H956" s="76">
        <v>1982</v>
      </c>
      <c r="I956" s="76" t="s">
        <v>4695</v>
      </c>
      <c r="J956" s="76" t="s">
        <v>50</v>
      </c>
      <c r="K956" s="75" t="s">
        <v>34</v>
      </c>
      <c r="L956" s="11">
        <f>HYPERLINK(N956,M956)</f>
        <v>216</v>
      </c>
      <c r="M956" s="2">
        <v>216</v>
      </c>
      <c r="N956" s="72" t="str">
        <f>CONCATENATE("https://obr.org.uk/wp-content/uploads/2022/04/",M956,".jpg")</f>
        <v>https://obr.org.uk/wp-content/uploads/2022/04/216.jpg</v>
      </c>
      <c r="O956" s="75"/>
      <c r="P956" s="76"/>
      <c r="Q956" s="76"/>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row>
    <row r="957" spans="1:40" ht="12.75" customHeight="1" x14ac:dyDescent="0.2">
      <c r="A957" s="7" t="s">
        <v>4715</v>
      </c>
      <c r="B957" s="7" t="s">
        <v>17</v>
      </c>
      <c r="C957" s="23" t="s">
        <v>4716</v>
      </c>
      <c r="D957" s="31" t="s">
        <v>3932</v>
      </c>
      <c r="E957" s="32" t="s">
        <v>4688</v>
      </c>
      <c r="F957" s="32" t="s">
        <v>4717</v>
      </c>
      <c r="G957" s="31">
        <v>2016</v>
      </c>
      <c r="H957" s="32"/>
      <c r="I957" s="32" t="s">
        <v>4718</v>
      </c>
      <c r="J957" s="32" t="s">
        <v>43</v>
      </c>
      <c r="K957" s="31" t="s">
        <v>34</v>
      </c>
      <c r="L957" s="11">
        <f>HYPERLINK(N957,M957)</f>
        <v>283</v>
      </c>
      <c r="M957" s="2">
        <v>283</v>
      </c>
      <c r="N957" s="72" t="str">
        <f>CONCATENATE("https://obr.org.uk/wp-content/uploads/2022/04/",M957,".jpg")</f>
        <v>https://obr.org.uk/wp-content/uploads/2022/04/283.jpg</v>
      </c>
      <c r="O957" s="31"/>
      <c r="P957" s="13" t="s">
        <v>4719</v>
      </c>
      <c r="Q957" s="47"/>
      <c r="R957" s="58"/>
      <c r="S957" s="14"/>
      <c r="T957" s="14"/>
      <c r="U957" s="14"/>
      <c r="V957" s="14"/>
      <c r="W957" s="14"/>
      <c r="X957" s="14"/>
      <c r="Y957" s="14"/>
      <c r="Z957" s="14"/>
      <c r="AA957" s="14"/>
      <c r="AB957" s="14"/>
      <c r="AC957" s="14"/>
      <c r="AD957" s="14"/>
      <c r="AE957" s="14"/>
      <c r="AF957" s="14"/>
      <c r="AG957" s="14"/>
      <c r="AH957" s="14"/>
      <c r="AI957" s="14"/>
      <c r="AJ957" s="14"/>
      <c r="AK957" s="14"/>
      <c r="AL957" s="14"/>
      <c r="AM957" s="14"/>
      <c r="AN957" s="14"/>
    </row>
    <row r="958" spans="1:40" ht="12.75" customHeight="1" x14ac:dyDescent="0.2">
      <c r="A958" s="7" t="s">
        <v>4912</v>
      </c>
      <c r="B958" s="8" t="s">
        <v>17</v>
      </c>
      <c r="C958" s="23" t="s">
        <v>4024</v>
      </c>
      <c r="D958" s="9" t="s">
        <v>3932</v>
      </c>
      <c r="E958" s="8" t="s">
        <v>4688</v>
      </c>
      <c r="F958" s="10" t="s">
        <v>4913</v>
      </c>
      <c r="G958" s="9">
        <v>1666</v>
      </c>
      <c r="H958" s="10">
        <v>1666</v>
      </c>
      <c r="I958" s="8" t="s">
        <v>4914</v>
      </c>
      <c r="J958" s="8" t="s">
        <v>50</v>
      </c>
      <c r="K958" s="9" t="s">
        <v>74</v>
      </c>
      <c r="L958" s="11"/>
      <c r="O958" s="9"/>
      <c r="P958" s="13" t="s">
        <v>4029</v>
      </c>
      <c r="Q958" s="52" t="s">
        <v>4915</v>
      </c>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row>
    <row r="959" spans="1:40" ht="12.75" customHeight="1" x14ac:dyDescent="0.2">
      <c r="A959" s="8" t="s">
        <v>4088</v>
      </c>
      <c r="B959" s="23" t="s">
        <v>17</v>
      </c>
      <c r="C959" s="52" t="s">
        <v>4089</v>
      </c>
      <c r="D959" s="9" t="s">
        <v>3932</v>
      </c>
      <c r="E959" s="10" t="s">
        <v>4090</v>
      </c>
      <c r="F959" s="10" t="s">
        <v>4091</v>
      </c>
      <c r="G959" s="9">
        <v>1863</v>
      </c>
      <c r="H959" s="10">
        <v>1863</v>
      </c>
      <c r="I959" s="8" t="s">
        <v>4092</v>
      </c>
      <c r="J959" s="10" t="s">
        <v>50</v>
      </c>
      <c r="K959" s="9" t="s">
        <v>34</v>
      </c>
      <c r="L959" s="11">
        <f>HYPERLINK(N959,M959)</f>
        <v>31</v>
      </c>
      <c r="M959" s="2">
        <v>31</v>
      </c>
      <c r="N959" s="72" t="str">
        <f>CONCATENATE("https://obr.org.uk/wp-content/uploads/2022/04/",M959,".jpg")</f>
        <v>https://obr.org.uk/wp-content/uploads/2022/04/31.jpg</v>
      </c>
      <c r="O959" s="9"/>
      <c r="P959" s="61" t="s">
        <v>4093</v>
      </c>
      <c r="Q959" s="10"/>
      <c r="R959" s="14"/>
      <c r="S959" s="15"/>
      <c r="T959" s="15"/>
      <c r="U959" s="15"/>
      <c r="V959" s="15"/>
      <c r="W959" s="14"/>
      <c r="X959" s="14"/>
      <c r="Y959" s="14"/>
      <c r="Z959" s="14"/>
      <c r="AA959" s="14"/>
      <c r="AB959" s="14"/>
      <c r="AC959" s="14"/>
      <c r="AD959" s="14"/>
      <c r="AE959" s="14"/>
      <c r="AF959" s="14"/>
      <c r="AG959" s="14"/>
      <c r="AH959" s="14"/>
      <c r="AI959" s="14"/>
      <c r="AJ959" s="14"/>
      <c r="AK959" s="14"/>
      <c r="AL959" s="14"/>
      <c r="AM959" s="14"/>
      <c r="AN959" s="14"/>
    </row>
    <row r="960" spans="1:40" ht="12.75" customHeight="1" x14ac:dyDescent="0.2">
      <c r="A960" s="8" t="s">
        <v>4207</v>
      </c>
      <c r="B960" s="8" t="s">
        <v>899</v>
      </c>
      <c r="C960" s="52" t="s">
        <v>4208</v>
      </c>
      <c r="D960" s="9" t="s">
        <v>3932</v>
      </c>
      <c r="E960" s="10" t="s">
        <v>4090</v>
      </c>
      <c r="F960" s="10" t="s">
        <v>286</v>
      </c>
      <c r="G960" s="9">
        <v>1841</v>
      </c>
      <c r="H960" s="10" t="s">
        <v>4209</v>
      </c>
      <c r="I960" s="8" t="s">
        <v>4192</v>
      </c>
      <c r="J960" s="10" t="s">
        <v>50</v>
      </c>
      <c r="K960" s="9" t="s">
        <v>34</v>
      </c>
      <c r="L960" s="11">
        <f>HYPERLINK(N960,M960)</f>
        <v>52</v>
      </c>
      <c r="M960" s="2">
        <v>52</v>
      </c>
      <c r="N960" s="72" t="str">
        <f>CONCATENATE("https://obr.org.uk/wp-content/uploads/2022/04/",M960,".jpg")</f>
        <v>https://obr.org.uk/wp-content/uploads/2022/04/52.jpg</v>
      </c>
      <c r="O960" s="9"/>
      <c r="P960" s="61" t="s">
        <v>4210</v>
      </c>
      <c r="Q960" s="61" t="s">
        <v>4211</v>
      </c>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row>
    <row r="961" spans="1:40" ht="12.75" customHeight="1" x14ac:dyDescent="0.2">
      <c r="A961" s="8" t="s">
        <v>5262</v>
      </c>
      <c r="B961" s="23" t="s">
        <v>17</v>
      </c>
      <c r="C961" s="23" t="s">
        <v>5263</v>
      </c>
      <c r="D961" s="51" t="s">
        <v>3932</v>
      </c>
      <c r="E961" s="10" t="s">
        <v>4090</v>
      </c>
      <c r="F961" s="10" t="s">
        <v>5264</v>
      </c>
      <c r="G961" s="9">
        <v>1949</v>
      </c>
      <c r="H961" s="10" t="s">
        <v>5265</v>
      </c>
      <c r="I961" s="10" t="s">
        <v>5266</v>
      </c>
      <c r="J961" s="10"/>
      <c r="K961" s="9"/>
      <c r="L961" s="11">
        <f>HYPERLINK(N961,M961)</f>
        <v>1222</v>
      </c>
      <c r="M961" s="2">
        <v>1222</v>
      </c>
      <c r="N961" s="72" t="str">
        <f>CONCATENATE("https://obr.org.uk/wp-content/uploads/2022/10/",M961,".jpg")</f>
        <v>https://obr.org.uk/wp-content/uploads/2022/10/1222.jpg</v>
      </c>
      <c r="O961" s="9"/>
      <c r="P961" s="13" t="s">
        <v>5267</v>
      </c>
      <c r="Q961" s="10"/>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row>
    <row r="962" spans="1:40" ht="12.75" customHeight="1" x14ac:dyDescent="0.2">
      <c r="A962" s="8" t="s">
        <v>5296</v>
      </c>
      <c r="B962" s="8" t="s">
        <v>899</v>
      </c>
      <c r="C962" s="23" t="s">
        <v>5263</v>
      </c>
      <c r="D962" s="51" t="s">
        <v>3932</v>
      </c>
      <c r="E962" s="10" t="s">
        <v>4090</v>
      </c>
      <c r="F962" s="10" t="s">
        <v>5264</v>
      </c>
      <c r="G962" s="9">
        <v>1958</v>
      </c>
      <c r="H962" s="10" t="s">
        <v>5297</v>
      </c>
      <c r="I962" s="36" t="s">
        <v>5298</v>
      </c>
      <c r="J962" s="10" t="s">
        <v>43</v>
      </c>
      <c r="K962" s="9" t="s">
        <v>34</v>
      </c>
      <c r="L962" s="11">
        <f>HYPERLINK(N962,M962)</f>
        <v>1240</v>
      </c>
      <c r="M962" s="2">
        <v>1240</v>
      </c>
      <c r="N962" s="72" t="str">
        <f>CONCATENATE("https://obr.org.uk/wp-content/uploads/2022/10/",M962,".jpg")</f>
        <v>https://obr.org.uk/wp-content/uploads/2022/10/1240.jpg</v>
      </c>
      <c r="O962" s="9"/>
      <c r="P962" s="13" t="s">
        <v>5267</v>
      </c>
      <c r="Q962" s="32" t="s">
        <v>5299</v>
      </c>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row>
    <row r="963" spans="1:40" ht="12.75" customHeight="1" x14ac:dyDescent="0.2">
      <c r="A963" s="8" t="s">
        <v>5300</v>
      </c>
      <c r="B963" s="8" t="s">
        <v>17</v>
      </c>
      <c r="C963" s="52" t="s">
        <v>4208</v>
      </c>
      <c r="D963" s="9" t="s">
        <v>3932</v>
      </c>
      <c r="E963" s="10" t="s">
        <v>4090</v>
      </c>
      <c r="F963" s="10" t="s">
        <v>286</v>
      </c>
      <c r="G963" s="2">
        <v>1973</v>
      </c>
      <c r="H963" s="8" t="s">
        <v>5301</v>
      </c>
      <c r="I963" s="36" t="s">
        <v>5302</v>
      </c>
      <c r="J963" s="10" t="s">
        <v>50</v>
      </c>
      <c r="K963" s="9" t="s">
        <v>34</v>
      </c>
      <c r="L963" s="11">
        <f>HYPERLINK(N963,M963)</f>
        <v>1254</v>
      </c>
      <c r="M963" s="2">
        <v>1254</v>
      </c>
      <c r="N963" s="72" t="str">
        <f>CONCATENATE("https://obr.org.uk/wp-content/uploads/2022/10/",M963,".jpg")</f>
        <v>https://obr.org.uk/wp-content/uploads/2022/10/1254.jpg</v>
      </c>
      <c r="O963" s="9"/>
      <c r="P963" s="10"/>
      <c r="Q963" s="32"/>
      <c r="R963" s="15"/>
      <c r="S963" s="14"/>
      <c r="T963" s="14"/>
      <c r="U963" s="14"/>
      <c r="V963" s="14"/>
      <c r="W963" s="14"/>
      <c r="X963" s="14"/>
      <c r="Y963" s="14"/>
      <c r="Z963" s="14"/>
      <c r="AA963" s="14"/>
      <c r="AB963" s="14"/>
      <c r="AC963" s="14"/>
      <c r="AD963" s="14"/>
      <c r="AE963" s="14"/>
      <c r="AF963" s="14"/>
      <c r="AG963" s="14"/>
      <c r="AH963" s="14"/>
      <c r="AI963" s="14"/>
      <c r="AJ963" s="14"/>
      <c r="AK963" s="14"/>
      <c r="AL963" s="14"/>
      <c r="AM963" s="14"/>
      <c r="AN963" s="14"/>
    </row>
    <row r="964" spans="1:40" ht="12.75" customHeight="1" x14ac:dyDescent="0.2">
      <c r="A964" s="8" t="s">
        <v>5303</v>
      </c>
      <c r="B964" s="8" t="s">
        <v>17</v>
      </c>
      <c r="C964" s="52" t="s">
        <v>5304</v>
      </c>
      <c r="D964" s="9" t="s">
        <v>3932</v>
      </c>
      <c r="E964" s="10" t="s">
        <v>4090</v>
      </c>
      <c r="F964" s="10" t="s">
        <v>286</v>
      </c>
      <c r="G964" s="2">
        <v>1976</v>
      </c>
      <c r="H964" s="8" t="s">
        <v>5305</v>
      </c>
      <c r="I964" s="36" t="s">
        <v>5306</v>
      </c>
      <c r="J964" s="10" t="s">
        <v>50</v>
      </c>
      <c r="K964" s="9" t="s">
        <v>34</v>
      </c>
      <c r="L964" s="11">
        <f>HYPERLINK(N964,M964)</f>
        <v>1255</v>
      </c>
      <c r="M964" s="2">
        <v>1255</v>
      </c>
      <c r="N964" s="72" t="str">
        <f>CONCATENATE("https://obr.org.uk/wp-content/uploads/2022/10/",M964,".jpg")</f>
        <v>https://obr.org.uk/wp-content/uploads/2022/10/1255.jpg</v>
      </c>
      <c r="O964" s="9"/>
      <c r="P964" s="10"/>
      <c r="Q964" s="32"/>
      <c r="R964" s="15"/>
      <c r="S964" s="14"/>
      <c r="T964" s="14"/>
      <c r="U964" s="14"/>
      <c r="V964" s="14"/>
      <c r="W964" s="14"/>
      <c r="X964" s="14"/>
      <c r="Y964" s="14"/>
      <c r="Z964" s="14"/>
      <c r="AA964" s="14"/>
      <c r="AB964" s="14"/>
      <c r="AC964" s="14"/>
      <c r="AD964" s="14"/>
      <c r="AE964" s="14"/>
      <c r="AF964" s="14"/>
      <c r="AG964" s="14"/>
      <c r="AH964" s="14"/>
      <c r="AI964" s="14"/>
      <c r="AJ964" s="14"/>
      <c r="AK964" s="14"/>
      <c r="AL964" s="14"/>
      <c r="AM964" s="14"/>
      <c r="AN964" s="14"/>
    </row>
    <row r="965" spans="1:40" ht="12.75" customHeight="1" x14ac:dyDescent="0.2">
      <c r="A965" s="1" t="s">
        <v>5656</v>
      </c>
      <c r="B965" s="1" t="s">
        <v>899</v>
      </c>
      <c r="C965" s="1" t="s">
        <v>5657</v>
      </c>
      <c r="D965" s="2" t="s">
        <v>3932</v>
      </c>
      <c r="E965" s="1" t="s">
        <v>4090</v>
      </c>
      <c r="F965" s="1" t="s">
        <v>5264</v>
      </c>
      <c r="G965" s="2">
        <v>1958</v>
      </c>
      <c r="H965" s="1">
        <v>1958</v>
      </c>
      <c r="I965" s="1" t="s">
        <v>5336</v>
      </c>
      <c r="J965" s="1" t="s">
        <v>43</v>
      </c>
      <c r="K965" s="2" t="s">
        <v>34</v>
      </c>
      <c r="L965" s="11">
        <v>1611</v>
      </c>
      <c r="N965" s="1" t="s">
        <v>5658</v>
      </c>
      <c r="O965" s="38"/>
      <c r="P965" s="13" t="s">
        <v>5654</v>
      </c>
      <c r="Q965" s="39" t="s">
        <v>5659</v>
      </c>
      <c r="R965" s="154"/>
      <c r="S965" s="15"/>
      <c r="T965" s="15"/>
      <c r="U965" s="15"/>
      <c r="V965" s="15"/>
      <c r="W965" s="14"/>
      <c r="X965" s="14"/>
      <c r="Y965" s="14"/>
      <c r="Z965" s="14"/>
      <c r="AA965" s="14"/>
      <c r="AB965" s="14"/>
      <c r="AC965" s="14"/>
      <c r="AD965" s="14"/>
      <c r="AE965" s="14"/>
      <c r="AF965" s="14"/>
      <c r="AG965" s="14"/>
      <c r="AH965" s="14"/>
      <c r="AI965" s="14"/>
      <c r="AJ965" s="14"/>
      <c r="AK965" s="14"/>
      <c r="AL965" s="14"/>
      <c r="AM965" s="14"/>
      <c r="AN965" s="14"/>
    </row>
    <row r="966" spans="1:40" ht="12.75" customHeight="1" x14ac:dyDescent="0.2">
      <c r="A966" s="7" t="s">
        <v>4876</v>
      </c>
      <c r="B966" s="8" t="s">
        <v>17</v>
      </c>
      <c r="C966" s="23" t="s">
        <v>4877</v>
      </c>
      <c r="D966" s="9" t="s">
        <v>3932</v>
      </c>
      <c r="E966" s="8" t="s">
        <v>4878</v>
      </c>
      <c r="F966" s="10">
        <v>3</v>
      </c>
      <c r="G966" s="9" t="s">
        <v>4879</v>
      </c>
      <c r="H966" s="10"/>
      <c r="I966" s="8" t="s">
        <v>4880</v>
      </c>
      <c r="J966" s="8" t="s">
        <v>50</v>
      </c>
      <c r="K966" s="9" t="s">
        <v>34</v>
      </c>
      <c r="L966" s="11">
        <f>HYPERLINK(N966,M966)</f>
        <v>548</v>
      </c>
      <c r="M966" s="2">
        <v>548</v>
      </c>
      <c r="N966" s="72" t="str">
        <f>CONCATENATE("https://obr.org.uk/wp-content/uploads/2022/04/",M966,".jpg")</f>
        <v>https://obr.org.uk/wp-content/uploads/2022/04/548.jpg</v>
      </c>
      <c r="O966" s="9"/>
      <c r="P966" s="13" t="s">
        <v>4881</v>
      </c>
      <c r="Q966" s="52" t="s">
        <v>4882</v>
      </c>
      <c r="R966" s="15"/>
      <c r="S966" s="14"/>
      <c r="T966" s="14"/>
      <c r="U966" s="14"/>
      <c r="V966" s="14"/>
      <c r="W966" s="14"/>
      <c r="X966" s="14"/>
      <c r="Y966" s="14"/>
      <c r="Z966" s="14"/>
      <c r="AA966" s="14"/>
      <c r="AB966" s="14"/>
      <c r="AC966" s="14"/>
      <c r="AD966" s="14"/>
      <c r="AE966" s="14"/>
      <c r="AF966" s="14"/>
      <c r="AG966" s="14"/>
      <c r="AH966" s="14"/>
      <c r="AI966" s="14"/>
      <c r="AJ966" s="14"/>
      <c r="AK966" s="14"/>
      <c r="AL966" s="14"/>
      <c r="AM966" s="14"/>
      <c r="AN966" s="14"/>
    </row>
    <row r="967" spans="1:40" ht="12.75" customHeight="1" x14ac:dyDescent="0.2">
      <c r="A967" s="7" t="s">
        <v>4889</v>
      </c>
      <c r="B967" s="8" t="s">
        <v>17</v>
      </c>
      <c r="C967" s="23" t="s">
        <v>4890</v>
      </c>
      <c r="D967" s="9" t="s">
        <v>3932</v>
      </c>
      <c r="E967" s="8" t="s">
        <v>4878</v>
      </c>
      <c r="F967" s="10">
        <v>13</v>
      </c>
      <c r="G967" s="9">
        <v>1869</v>
      </c>
      <c r="H967" s="10" t="s">
        <v>4891</v>
      </c>
      <c r="I967" s="8" t="s">
        <v>4892</v>
      </c>
      <c r="J967" s="8" t="s">
        <v>50</v>
      </c>
      <c r="K967" s="9" t="s">
        <v>34</v>
      </c>
      <c r="L967" s="11">
        <f>HYPERLINK(N967,M967)</f>
        <v>551</v>
      </c>
      <c r="M967" s="2">
        <v>551</v>
      </c>
      <c r="N967" s="72" t="str">
        <f>CONCATENATE("https://obr.org.uk/wp-content/uploads/2022/04/",M967,".jpg")</f>
        <v>https://obr.org.uk/wp-content/uploads/2022/04/551.jpg</v>
      </c>
      <c r="O967" s="9"/>
      <c r="P967" s="13" t="s">
        <v>4893</v>
      </c>
      <c r="Q967" s="52" t="s">
        <v>4894</v>
      </c>
      <c r="R967" s="15"/>
      <c r="S967" s="14"/>
      <c r="T967" s="14"/>
      <c r="U967" s="14"/>
      <c r="V967" s="14"/>
      <c r="W967" s="14"/>
      <c r="X967" s="14"/>
      <c r="Y967" s="14"/>
      <c r="Z967" s="14"/>
      <c r="AA967" s="14"/>
      <c r="AB967" s="14"/>
      <c r="AC967" s="14"/>
      <c r="AD967" s="14"/>
      <c r="AE967" s="14"/>
      <c r="AF967" s="14"/>
      <c r="AG967" s="14"/>
      <c r="AH967" s="14"/>
      <c r="AI967" s="14"/>
      <c r="AJ967" s="14"/>
      <c r="AK967" s="14"/>
      <c r="AL967" s="14"/>
      <c r="AM967" s="14"/>
      <c r="AN967" s="14"/>
    </row>
    <row r="968" spans="1:40" ht="12.75" customHeight="1" x14ac:dyDescent="0.2">
      <c r="A968" s="7" t="s">
        <v>4966</v>
      </c>
      <c r="B968" s="8" t="s">
        <v>899</v>
      </c>
      <c r="C968" s="8" t="s">
        <v>4967</v>
      </c>
      <c r="D968" s="9" t="s">
        <v>3932</v>
      </c>
      <c r="E968" s="8" t="s">
        <v>4968</v>
      </c>
      <c r="F968" s="10" t="s">
        <v>4969</v>
      </c>
      <c r="G968" s="9">
        <v>1962</v>
      </c>
      <c r="H968" s="10" t="s">
        <v>4970</v>
      </c>
      <c r="I968" s="8" t="s">
        <v>4971</v>
      </c>
      <c r="J968" s="8" t="s">
        <v>50</v>
      </c>
      <c r="K968" s="9" t="s">
        <v>34</v>
      </c>
      <c r="L968" s="11">
        <f>HYPERLINK(N968,M968)</f>
        <v>570</v>
      </c>
      <c r="M968" s="2">
        <v>570</v>
      </c>
      <c r="N968" s="72" t="str">
        <f>CONCATENATE("https://obr.org.uk/wp-content/uploads/2022/04/",M968,".jpg")</f>
        <v>https://obr.org.uk/wp-content/uploads/2022/04/570.jpg</v>
      </c>
      <c r="O968" s="9"/>
      <c r="P968" s="8"/>
      <c r="Q968" s="10" t="s">
        <v>4972</v>
      </c>
      <c r="R968" s="15"/>
      <c r="S968" s="14"/>
      <c r="T968" s="14"/>
      <c r="U968" s="14"/>
      <c r="V968" s="14"/>
      <c r="W968" s="14"/>
      <c r="X968" s="14"/>
      <c r="Y968" s="14"/>
      <c r="Z968" s="14"/>
      <c r="AA968" s="14"/>
      <c r="AB968" s="14"/>
      <c r="AC968" s="14"/>
      <c r="AD968" s="14"/>
      <c r="AE968" s="14"/>
      <c r="AF968" s="14"/>
      <c r="AG968" s="14"/>
      <c r="AH968" s="14"/>
      <c r="AI968" s="14"/>
      <c r="AJ968" s="14"/>
      <c r="AK968" s="14"/>
      <c r="AL968" s="14"/>
      <c r="AM968" s="14"/>
      <c r="AN968" s="14"/>
    </row>
    <row r="969" spans="1:40" ht="12.75" customHeight="1" x14ac:dyDescent="0.2">
      <c r="A969" s="7" t="s">
        <v>4601</v>
      </c>
      <c r="B969" s="26" t="s">
        <v>17</v>
      </c>
      <c r="C969" s="76" t="s">
        <v>4602</v>
      </c>
      <c r="D969" s="75" t="s">
        <v>3932</v>
      </c>
      <c r="E969" s="76" t="s">
        <v>3781</v>
      </c>
      <c r="F969" s="76" t="s">
        <v>4603</v>
      </c>
      <c r="G969" s="75">
        <v>1881</v>
      </c>
      <c r="H969" s="76">
        <v>1881</v>
      </c>
      <c r="I969" s="76" t="s">
        <v>4604</v>
      </c>
      <c r="J969" s="76" t="s">
        <v>50</v>
      </c>
      <c r="K969" s="75" t="s">
        <v>34</v>
      </c>
      <c r="L969" s="11">
        <f>HYPERLINK(N969,M969)</f>
        <v>197</v>
      </c>
      <c r="M969" s="2">
        <v>197</v>
      </c>
      <c r="N969" s="72" t="str">
        <f>CONCATENATE("https://obr.org.uk/wp-content/uploads/2022/04/",M969,".jpg")</f>
        <v>https://obr.org.uk/wp-content/uploads/2022/04/197.jpg</v>
      </c>
      <c r="O969" s="75"/>
      <c r="P969" s="10"/>
      <c r="Q969" s="76" t="s">
        <v>4605</v>
      </c>
      <c r="R969" s="15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row>
    <row r="970" spans="1:40" ht="12.75" customHeight="1" x14ac:dyDescent="0.2">
      <c r="A970" s="8" t="s">
        <v>5345</v>
      </c>
      <c r="B970" s="26" t="s">
        <v>17</v>
      </c>
      <c r="C970" s="23" t="s">
        <v>5346</v>
      </c>
      <c r="D970" s="75" t="s">
        <v>3932</v>
      </c>
      <c r="E970" s="76" t="s">
        <v>5347</v>
      </c>
      <c r="F970" s="76">
        <v>2</v>
      </c>
      <c r="G970" s="75">
        <v>1903</v>
      </c>
      <c r="H970" s="76">
        <v>1903</v>
      </c>
      <c r="I970" s="76" t="s">
        <v>5348</v>
      </c>
      <c r="J970" s="76" t="s">
        <v>5349</v>
      </c>
      <c r="K970" s="75" t="s">
        <v>34</v>
      </c>
      <c r="L970" s="11">
        <f>HYPERLINK(N970,M970)</f>
        <v>1309</v>
      </c>
      <c r="M970" s="2">
        <v>1309</v>
      </c>
      <c r="N970" s="72" t="str">
        <f>CONCATENATE("https://obr.org.uk/wp-content/uploads/2023/01/",M970,".jpg")</f>
        <v>https://obr.org.uk/wp-content/uploads/2023/01/1309.jpg</v>
      </c>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row>
    <row r="971" spans="1:40" ht="12.75" customHeight="1" x14ac:dyDescent="0.2">
      <c r="A971" s="8" t="s">
        <v>4306</v>
      </c>
      <c r="B971" s="8" t="s">
        <v>899</v>
      </c>
      <c r="C971" s="10" t="s">
        <v>4307</v>
      </c>
      <c r="D971" s="9" t="s">
        <v>3932</v>
      </c>
      <c r="E971" s="10" t="s">
        <v>4308</v>
      </c>
      <c r="F971" s="10" t="s">
        <v>4309</v>
      </c>
      <c r="G971" s="9">
        <v>1905</v>
      </c>
      <c r="H971" s="10" t="s">
        <v>4310</v>
      </c>
      <c r="I971" s="8" t="s">
        <v>4311</v>
      </c>
      <c r="J971" s="10" t="s">
        <v>50</v>
      </c>
      <c r="K971" s="9" t="s">
        <v>34</v>
      </c>
      <c r="L971" s="11">
        <f>HYPERLINK(N971,M971)</f>
        <v>71</v>
      </c>
      <c r="M971" s="2">
        <v>71</v>
      </c>
      <c r="N971" s="72" t="str">
        <f>CONCATENATE("https://obr.org.uk/wp-content/uploads/2022/04/",M971,".jpg")</f>
        <v>https://obr.org.uk/wp-content/uploads/2022/04/71.jpg</v>
      </c>
      <c r="O971" s="9"/>
      <c r="P971" s="61" t="s">
        <v>4312</v>
      </c>
      <c r="Q971" s="10" t="s">
        <v>4313</v>
      </c>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row>
    <row r="972" spans="1:40" ht="12.75" customHeight="1" x14ac:dyDescent="0.2">
      <c r="A972" s="8" t="s">
        <v>4508</v>
      </c>
      <c r="B972" s="8" t="s">
        <v>17</v>
      </c>
      <c r="C972" s="10" t="s">
        <v>4509</v>
      </c>
      <c r="D972" s="9" t="s">
        <v>3932</v>
      </c>
      <c r="E972" s="10" t="s">
        <v>4308</v>
      </c>
      <c r="F972" s="10" t="s">
        <v>4510</v>
      </c>
      <c r="G972" s="9">
        <v>1990</v>
      </c>
      <c r="H972" s="10" t="s">
        <v>4511</v>
      </c>
      <c r="I972" s="8" t="s">
        <v>4512</v>
      </c>
      <c r="J972" s="10" t="s">
        <v>350</v>
      </c>
      <c r="K972" s="9" t="s">
        <v>34</v>
      </c>
      <c r="L972" s="11">
        <f>HYPERLINK(N972,M972)</f>
        <v>113</v>
      </c>
      <c r="M972" s="2">
        <v>113</v>
      </c>
      <c r="N972" s="72" t="str">
        <f>CONCATENATE("https://obr.org.uk/wp-content/uploads/2022/04/",M972,".jpg")</f>
        <v>https://obr.org.uk/wp-content/uploads/2022/04/113.jpg</v>
      </c>
      <c r="O972" s="9"/>
      <c r="P972" s="10"/>
      <c r="Q972" s="32"/>
      <c r="R972" s="18"/>
      <c r="S972" s="14"/>
      <c r="T972" s="14"/>
      <c r="U972" s="14"/>
      <c r="V972" s="14"/>
      <c r="W972" s="14"/>
      <c r="X972" s="14"/>
      <c r="Y972" s="14"/>
      <c r="Z972" s="14"/>
      <c r="AA972" s="14"/>
      <c r="AB972" s="14"/>
      <c r="AC972" s="14"/>
      <c r="AD972" s="14"/>
      <c r="AE972" s="14"/>
      <c r="AF972" s="14"/>
      <c r="AG972" s="14"/>
      <c r="AH972" s="14"/>
      <c r="AI972" s="14"/>
      <c r="AJ972" s="14"/>
      <c r="AK972" s="14"/>
      <c r="AL972" s="14"/>
      <c r="AM972" s="14"/>
      <c r="AN972" s="14"/>
    </row>
    <row r="973" spans="1:40" ht="12.75" customHeight="1" x14ac:dyDescent="0.2">
      <c r="A973" s="7" t="s">
        <v>5492</v>
      </c>
      <c r="B973" s="29" t="s">
        <v>899</v>
      </c>
      <c r="C973" s="23" t="s">
        <v>5493</v>
      </c>
      <c r="D973" s="42" t="s">
        <v>3932</v>
      </c>
      <c r="E973" s="35" t="s">
        <v>5494</v>
      </c>
      <c r="F973" s="8" t="s">
        <v>5495</v>
      </c>
      <c r="G973" s="2">
        <v>1897</v>
      </c>
      <c r="H973" s="8" t="s">
        <v>5496</v>
      </c>
      <c r="I973" s="8" t="s">
        <v>5497</v>
      </c>
      <c r="J973" s="55" t="s">
        <v>50</v>
      </c>
      <c r="K973" s="2" t="s">
        <v>34</v>
      </c>
      <c r="L973" s="11">
        <f>HYPERLINK(N973,M973)</f>
        <v>1447</v>
      </c>
      <c r="M973" s="2">
        <v>1447</v>
      </c>
      <c r="N973" s="72" t="str">
        <f>CONCATENATE("https://obr.org.uk/wp-content/uploads/2023/11/",M973,".jpg")</f>
        <v>https://obr.org.uk/wp-content/uploads/2023/11/1447.jpg</v>
      </c>
      <c r="P973" s="13" t="s">
        <v>5498</v>
      </c>
      <c r="Q973" s="8" t="s">
        <v>5499</v>
      </c>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row>
    <row r="974" spans="1:40" ht="12.75" customHeight="1" x14ac:dyDescent="0.2">
      <c r="A974" s="7" t="s">
        <v>5500</v>
      </c>
      <c r="B974" s="29" t="s">
        <v>899</v>
      </c>
      <c r="C974" s="23" t="s">
        <v>5501</v>
      </c>
      <c r="D974" s="42" t="s">
        <v>3932</v>
      </c>
      <c r="E974" s="35" t="s">
        <v>5494</v>
      </c>
      <c r="F974" s="8" t="s">
        <v>5502</v>
      </c>
      <c r="G974" s="2">
        <v>1719</v>
      </c>
      <c r="H974" s="8" t="s">
        <v>5503</v>
      </c>
      <c r="I974" s="8" t="s">
        <v>5504</v>
      </c>
      <c r="J974" s="55" t="s">
        <v>50</v>
      </c>
      <c r="K974" s="9" t="s">
        <v>34</v>
      </c>
      <c r="L974" s="11">
        <f>HYPERLINK(N974,M974)</f>
        <v>1448</v>
      </c>
      <c r="M974" s="2">
        <v>1448</v>
      </c>
      <c r="N974" s="72" t="str">
        <f>CONCATENATE("https://obr.org.uk/wp-content/uploads/2023/11/",M974,".jpg")</f>
        <v>https://obr.org.uk/wp-content/uploads/2023/11/1448.jpg</v>
      </c>
      <c r="P974" s="13" t="s">
        <v>5505</v>
      </c>
      <c r="Q974" s="8" t="s">
        <v>5506</v>
      </c>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row>
    <row r="975" spans="1:40" ht="12.75" customHeight="1" x14ac:dyDescent="0.2">
      <c r="A975" s="8" t="s">
        <v>4098</v>
      </c>
      <c r="B975" s="23" t="s">
        <v>4099</v>
      </c>
      <c r="C975" s="10" t="s">
        <v>4100</v>
      </c>
      <c r="D975" s="9" t="s">
        <v>3932</v>
      </c>
      <c r="E975" s="10" t="s">
        <v>4101</v>
      </c>
      <c r="F975" s="10" t="s">
        <v>4102</v>
      </c>
      <c r="G975" s="9">
        <v>1904</v>
      </c>
      <c r="H975" s="10" t="s">
        <v>4103</v>
      </c>
      <c r="I975" s="8" t="s">
        <v>1266</v>
      </c>
      <c r="J975" s="10" t="s">
        <v>50</v>
      </c>
      <c r="K975" s="9" t="s">
        <v>34</v>
      </c>
      <c r="L975" s="11">
        <f>HYPERLINK(N975,M975)</f>
        <v>33</v>
      </c>
      <c r="M975" s="2">
        <v>33</v>
      </c>
      <c r="N975" s="72" t="str">
        <f>CONCATENATE("https://obr.org.uk/wp-content/uploads/2022/04/",M975,".jpg")</f>
        <v>https://obr.org.uk/wp-content/uploads/2022/04/33.jpg</v>
      </c>
      <c r="O975" s="9"/>
      <c r="P975" s="10"/>
      <c r="Q975" s="10"/>
      <c r="R975" s="15"/>
      <c r="S975" s="14"/>
      <c r="T975" s="14"/>
      <c r="U975" s="14"/>
      <c r="V975" s="14"/>
      <c r="W975" s="14"/>
      <c r="X975" s="14"/>
      <c r="Y975" s="14"/>
      <c r="Z975" s="14"/>
      <c r="AA975" s="14"/>
      <c r="AB975" s="14"/>
      <c r="AC975" s="14"/>
      <c r="AD975" s="14"/>
      <c r="AE975" s="14"/>
      <c r="AF975" s="14"/>
      <c r="AG975" s="14"/>
      <c r="AH975" s="14"/>
      <c r="AI975" s="14"/>
      <c r="AJ975" s="14"/>
      <c r="AK975" s="14"/>
      <c r="AL975" s="14"/>
      <c r="AM975" s="14"/>
      <c r="AN975" s="14"/>
    </row>
    <row r="976" spans="1:40" ht="12.75" customHeight="1" x14ac:dyDescent="0.2">
      <c r="A976" s="8" t="s">
        <v>4534</v>
      </c>
      <c r="B976" s="8" t="s">
        <v>17</v>
      </c>
      <c r="C976" s="10" t="s">
        <v>4535</v>
      </c>
      <c r="D976" s="9" t="s">
        <v>3932</v>
      </c>
      <c r="E976" s="10" t="s">
        <v>4536</v>
      </c>
      <c r="F976" s="10" t="s">
        <v>4537</v>
      </c>
      <c r="G976" s="9">
        <v>1988</v>
      </c>
      <c r="H976" s="10" t="s">
        <v>4538</v>
      </c>
      <c r="I976" s="8" t="s">
        <v>4539</v>
      </c>
      <c r="J976" s="10" t="s">
        <v>350</v>
      </c>
      <c r="K976" s="9" t="s">
        <v>34</v>
      </c>
      <c r="L976" s="11">
        <f>HYPERLINK(N976,M976)</f>
        <v>118</v>
      </c>
      <c r="M976" s="2">
        <v>118</v>
      </c>
      <c r="N976" s="72" t="str">
        <f>CONCATENATE("https://obr.org.uk/wp-content/uploads/2022/04/",M976,".jpg")</f>
        <v>https://obr.org.uk/wp-content/uploads/2022/04/118.jpg</v>
      </c>
      <c r="O976" s="9"/>
      <c r="P976" s="10"/>
      <c r="Q976" s="32"/>
      <c r="R976" s="15"/>
      <c r="S976" s="14"/>
      <c r="T976" s="14"/>
      <c r="U976" s="14"/>
      <c r="V976" s="14"/>
      <c r="W976" s="14"/>
      <c r="X976" s="14"/>
      <c r="Y976" s="14"/>
      <c r="Z976" s="14"/>
      <c r="AA976" s="14"/>
      <c r="AB976" s="14"/>
      <c r="AC976" s="14"/>
      <c r="AD976" s="14"/>
      <c r="AE976" s="14"/>
      <c r="AF976" s="14"/>
      <c r="AG976" s="14"/>
      <c r="AH976" s="14"/>
      <c r="AI976" s="14"/>
      <c r="AJ976" s="14"/>
      <c r="AK976" s="14"/>
      <c r="AL976" s="14"/>
      <c r="AM976" s="14"/>
      <c r="AN976" s="14"/>
    </row>
    <row r="977" spans="1:40" ht="12.75" customHeight="1" x14ac:dyDescent="0.2">
      <c r="A977" s="25" t="s">
        <v>5092</v>
      </c>
      <c r="B977" s="29" t="s">
        <v>17</v>
      </c>
      <c r="C977" s="1" t="s">
        <v>5093</v>
      </c>
      <c r="D977" s="49" t="s">
        <v>3932</v>
      </c>
      <c r="E977" s="47" t="s">
        <v>4536</v>
      </c>
      <c r="F977" s="47" t="s">
        <v>5094</v>
      </c>
      <c r="G977" s="80">
        <v>2012</v>
      </c>
      <c r="H977" s="90" t="s">
        <v>5095</v>
      </c>
      <c r="I977" s="90" t="s">
        <v>5096</v>
      </c>
      <c r="J977" s="47" t="s">
        <v>25</v>
      </c>
      <c r="K977" s="49" t="s">
        <v>34</v>
      </c>
      <c r="L977" s="11">
        <f>HYPERLINK(N977,M977)</f>
        <v>975</v>
      </c>
      <c r="M977" s="2">
        <v>975</v>
      </c>
      <c r="N977" s="72" t="str">
        <f>CONCATENATE("https://obr.org.uk/wp-content/uploads/2022/04/",M977,".jpg")</f>
        <v>https://obr.org.uk/wp-content/uploads/2022/04/975.jpg</v>
      </c>
      <c r="P977" s="47"/>
      <c r="R977" s="15"/>
      <c r="S977" s="14"/>
      <c r="T977" s="14"/>
      <c r="U977" s="14"/>
      <c r="V977" s="14"/>
      <c r="W977" s="14"/>
      <c r="X977" s="14"/>
      <c r="Y977" s="14"/>
      <c r="Z977" s="14"/>
      <c r="AA977" s="14"/>
      <c r="AB977" s="14"/>
      <c r="AC977" s="14"/>
      <c r="AD977" s="14"/>
      <c r="AE977" s="14"/>
      <c r="AF977" s="14"/>
      <c r="AG977" s="14"/>
      <c r="AH977" s="14"/>
      <c r="AI977" s="14"/>
      <c r="AJ977" s="14"/>
      <c r="AK977" s="14"/>
      <c r="AL977" s="14"/>
      <c r="AM977" s="14"/>
      <c r="AN977" s="14"/>
    </row>
    <row r="978" spans="1:40" ht="12.75" customHeight="1" x14ac:dyDescent="0.2">
      <c r="A978" s="8" t="s">
        <v>4325</v>
      </c>
      <c r="B978" s="8" t="s">
        <v>17</v>
      </c>
      <c r="C978" s="52" t="s">
        <v>4326</v>
      </c>
      <c r="D978" s="9" t="s">
        <v>3932</v>
      </c>
      <c r="E978" s="10" t="s">
        <v>4327</v>
      </c>
      <c r="F978" s="10" t="s">
        <v>4328</v>
      </c>
      <c r="G978" s="9">
        <v>1868</v>
      </c>
      <c r="H978" s="10">
        <v>1868</v>
      </c>
      <c r="I978" s="8" t="s">
        <v>4329</v>
      </c>
      <c r="J978" s="10" t="s">
        <v>50</v>
      </c>
      <c r="K978" s="9" t="s">
        <v>34</v>
      </c>
      <c r="L978" s="11">
        <f>HYPERLINK(N978,M978)</f>
        <v>74</v>
      </c>
      <c r="M978" s="2">
        <v>74</v>
      </c>
      <c r="N978" s="72" t="str">
        <f>CONCATENATE("https://obr.org.uk/wp-content/uploads/2022/04/",M978,".jpg")</f>
        <v>https://obr.org.uk/wp-content/uploads/2022/04/74.jpg</v>
      </c>
      <c r="O978" s="9"/>
      <c r="P978" s="61" t="s">
        <v>4330</v>
      </c>
      <c r="Q978" s="10" t="s">
        <v>4331</v>
      </c>
      <c r="R978" s="15"/>
      <c r="S978" s="14"/>
      <c r="T978" s="14"/>
      <c r="U978" s="14"/>
      <c r="V978" s="14"/>
      <c r="W978" s="14"/>
      <c r="X978" s="14"/>
      <c r="Y978" s="14"/>
      <c r="Z978" s="14"/>
      <c r="AA978" s="14"/>
      <c r="AB978" s="14"/>
      <c r="AC978" s="14"/>
      <c r="AD978" s="14"/>
      <c r="AE978" s="14"/>
      <c r="AF978" s="14"/>
      <c r="AG978" s="14"/>
      <c r="AH978" s="14"/>
      <c r="AI978" s="14"/>
      <c r="AJ978" s="14"/>
      <c r="AK978" s="14"/>
      <c r="AL978" s="14"/>
      <c r="AM978" s="14"/>
      <c r="AN978" s="14"/>
    </row>
    <row r="979" spans="1:40" ht="12.75" customHeight="1" x14ac:dyDescent="0.2">
      <c r="A979" s="8" t="s">
        <v>4104</v>
      </c>
      <c r="B979" s="23" t="s">
        <v>17</v>
      </c>
      <c r="C979" s="52" t="s">
        <v>3274</v>
      </c>
      <c r="D979" s="9" t="s">
        <v>3932</v>
      </c>
      <c r="E979" s="10" t="s">
        <v>4105</v>
      </c>
      <c r="F979" s="10" t="s">
        <v>4106</v>
      </c>
      <c r="G979" s="9">
        <v>1855</v>
      </c>
      <c r="H979" s="10" t="s">
        <v>4107</v>
      </c>
      <c r="I979" s="8" t="s">
        <v>4108</v>
      </c>
      <c r="J979" s="10" t="s">
        <v>50</v>
      </c>
      <c r="K979" s="9" t="s">
        <v>34</v>
      </c>
      <c r="L979" s="11">
        <f>HYPERLINK(N979,M979)</f>
        <v>34</v>
      </c>
      <c r="M979" s="2">
        <v>34</v>
      </c>
      <c r="N979" s="72" t="str">
        <f>CONCATENATE("https://obr.org.uk/wp-content/uploads/2022/04/",M979,".jpg")</f>
        <v>https://obr.org.uk/wp-content/uploads/2022/04/34.jpg</v>
      </c>
      <c r="O979" s="9"/>
      <c r="P979" s="61" t="s">
        <v>4109</v>
      </c>
      <c r="Q979" s="10"/>
      <c r="R979" s="15"/>
      <c r="S979" s="14"/>
      <c r="T979" s="14"/>
      <c r="U979" s="14"/>
      <c r="V979" s="14"/>
      <c r="W979" s="14"/>
      <c r="X979" s="14"/>
      <c r="Y979" s="14"/>
      <c r="Z979" s="14"/>
      <c r="AA979" s="14"/>
      <c r="AB979" s="14"/>
      <c r="AC979" s="14"/>
      <c r="AD979" s="14"/>
      <c r="AE979" s="14"/>
      <c r="AF979" s="14"/>
      <c r="AG979" s="14"/>
      <c r="AH979" s="14"/>
      <c r="AI979" s="14"/>
      <c r="AJ979" s="14"/>
      <c r="AK979" s="14"/>
      <c r="AL979" s="14"/>
      <c r="AM979" s="14"/>
      <c r="AN979" s="14"/>
    </row>
    <row r="980" spans="1:40" ht="12.75" customHeight="1" x14ac:dyDescent="0.2">
      <c r="A980" s="8" t="s">
        <v>4273</v>
      </c>
      <c r="B980" s="8" t="s">
        <v>899</v>
      </c>
      <c r="C980" s="52" t="s">
        <v>4274</v>
      </c>
      <c r="D980" s="9" t="s">
        <v>3932</v>
      </c>
      <c r="E980" s="10" t="s">
        <v>4275</v>
      </c>
      <c r="F980" s="10" t="s">
        <v>4276</v>
      </c>
      <c r="G980" s="9">
        <v>1910</v>
      </c>
      <c r="H980" s="143" t="s">
        <v>4277</v>
      </c>
      <c r="I980" s="8" t="s">
        <v>4278</v>
      </c>
      <c r="J980" s="10" t="s">
        <v>25</v>
      </c>
      <c r="K980" s="9" t="s">
        <v>34</v>
      </c>
      <c r="L980" s="11">
        <f>HYPERLINK(N980,M980)</f>
        <v>66</v>
      </c>
      <c r="M980" s="2">
        <v>66</v>
      </c>
      <c r="N980" s="72" t="str">
        <f>CONCATENATE("https://obr.org.uk/wp-content/uploads/2022/04/",M980,".jpg")</f>
        <v>https://obr.org.uk/wp-content/uploads/2022/04/66.jpg</v>
      </c>
      <c r="O980" s="9"/>
      <c r="P980" s="61" t="s">
        <v>4279</v>
      </c>
      <c r="Q980" s="10"/>
      <c r="R980" s="15"/>
      <c r="S980" s="14"/>
      <c r="T980" s="14"/>
      <c r="U980" s="14"/>
      <c r="V980" s="14"/>
      <c r="W980" s="14"/>
      <c r="X980" s="14"/>
      <c r="Y980" s="14"/>
      <c r="Z980" s="14"/>
      <c r="AA980" s="14"/>
      <c r="AB980" s="14"/>
      <c r="AC980" s="14"/>
      <c r="AD980" s="14"/>
      <c r="AE980" s="14"/>
      <c r="AF980" s="14"/>
      <c r="AG980" s="14"/>
      <c r="AH980" s="14"/>
      <c r="AI980" s="14"/>
      <c r="AJ980" s="14"/>
      <c r="AK980" s="14"/>
      <c r="AL980" s="14"/>
      <c r="AM980" s="14"/>
      <c r="AN980" s="14"/>
    </row>
    <row r="981" spans="1:40" ht="12.75" customHeight="1" x14ac:dyDescent="0.2">
      <c r="A981" s="8" t="s">
        <v>4523</v>
      </c>
      <c r="B981" s="8" t="s">
        <v>17</v>
      </c>
      <c r="C981" s="52" t="s">
        <v>4524</v>
      </c>
      <c r="D981" s="9" t="s">
        <v>3932</v>
      </c>
      <c r="E981" s="10" t="s">
        <v>4275</v>
      </c>
      <c r="F981" s="10" t="s">
        <v>4525</v>
      </c>
      <c r="G981" s="9">
        <v>1855</v>
      </c>
      <c r="H981" s="10" t="s">
        <v>4526</v>
      </c>
      <c r="I981" s="8" t="s">
        <v>4527</v>
      </c>
      <c r="J981" s="10" t="s">
        <v>50</v>
      </c>
      <c r="K981" s="9" t="s">
        <v>34</v>
      </c>
      <c r="L981" s="11">
        <f>HYPERLINK(N981,M981)</f>
        <v>116</v>
      </c>
      <c r="M981" s="2">
        <v>116</v>
      </c>
      <c r="N981" s="72" t="str">
        <f>CONCATENATE("https://obr.org.uk/wp-content/uploads/2022/04/",M981,".jpg")</f>
        <v>https://obr.org.uk/wp-content/uploads/2022/04/116.jpg</v>
      </c>
      <c r="O981" s="9"/>
      <c r="P981" s="61" t="s">
        <v>4528</v>
      </c>
      <c r="Q981" s="32"/>
      <c r="R981" s="15"/>
      <c r="S981" s="14"/>
      <c r="T981" s="14"/>
      <c r="U981" s="14"/>
      <c r="V981" s="14"/>
      <c r="W981" s="14"/>
      <c r="X981" s="14"/>
      <c r="Y981" s="14"/>
      <c r="Z981" s="14"/>
      <c r="AA981" s="14"/>
      <c r="AB981" s="14"/>
      <c r="AC981" s="14"/>
      <c r="AD981" s="14"/>
      <c r="AE981" s="14"/>
      <c r="AF981" s="14"/>
      <c r="AG981" s="14"/>
      <c r="AH981" s="14"/>
      <c r="AI981" s="14"/>
      <c r="AJ981" s="14"/>
      <c r="AK981" s="14"/>
      <c r="AL981" s="14"/>
      <c r="AM981" s="14"/>
      <c r="AN981" s="14"/>
    </row>
    <row r="982" spans="1:40" ht="12.75" customHeight="1" x14ac:dyDescent="0.2">
      <c r="A982" s="25" t="s">
        <v>5109</v>
      </c>
      <c r="B982" s="29" t="s">
        <v>899</v>
      </c>
      <c r="C982" s="23" t="s">
        <v>4290</v>
      </c>
      <c r="D982" s="49" t="s">
        <v>3932</v>
      </c>
      <c r="E982" s="47" t="s">
        <v>4275</v>
      </c>
      <c r="F982" s="8" t="s">
        <v>4292</v>
      </c>
      <c r="G982" s="80">
        <v>1934</v>
      </c>
      <c r="H982" s="79" t="s">
        <v>5110</v>
      </c>
      <c r="I982" s="90" t="s">
        <v>4371</v>
      </c>
      <c r="J982" s="47" t="s">
        <v>33</v>
      </c>
      <c r="K982" s="49" t="s">
        <v>34</v>
      </c>
      <c r="L982" s="11">
        <f>HYPERLINK(N982,M982)</f>
        <v>981</v>
      </c>
      <c r="M982" s="2">
        <v>981</v>
      </c>
      <c r="N982" s="72" t="str">
        <f>CONCATENATE("https://obr.org.uk/wp-content/uploads/2022/04/",M982,".jpg")</f>
        <v>https://obr.org.uk/wp-content/uploads/2022/04/981.jpg</v>
      </c>
      <c r="P982" s="13" t="s">
        <v>5111</v>
      </c>
      <c r="Q982" s="8" t="s">
        <v>5112</v>
      </c>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row>
    <row r="983" spans="1:40" ht="12.75" customHeight="1" x14ac:dyDescent="0.2">
      <c r="A983" s="25" t="s">
        <v>5174</v>
      </c>
      <c r="B983" s="29" t="s">
        <v>899</v>
      </c>
      <c r="C983" s="123" t="s">
        <v>5175</v>
      </c>
      <c r="D983" s="85" t="s">
        <v>3932</v>
      </c>
      <c r="E983" s="124" t="s">
        <v>4275</v>
      </c>
      <c r="F983" s="91" t="s">
        <v>5176</v>
      </c>
      <c r="G983" s="82">
        <v>1907</v>
      </c>
      <c r="H983" s="89">
        <v>1907</v>
      </c>
      <c r="I983" s="124" t="s">
        <v>5177</v>
      </c>
      <c r="J983" s="124" t="s">
        <v>50</v>
      </c>
      <c r="K983" s="85" t="s">
        <v>34</v>
      </c>
      <c r="L983" s="11">
        <f>HYPERLINK(N983,M983)</f>
        <v>1118</v>
      </c>
      <c r="M983" s="2">
        <v>1118</v>
      </c>
      <c r="N983" s="72" t="str">
        <f>CONCATENATE("https://obr.org.uk/wp-content/uploads/2022/04/",M983,".jpg")</f>
        <v>https://obr.org.uk/wp-content/uploads/2022/04/1118.jpg</v>
      </c>
      <c r="O983" s="85"/>
      <c r="P983" s="61">
        <v>1369433</v>
      </c>
      <c r="Q983" s="161"/>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row>
    <row r="984" spans="1:40" ht="12.75" customHeight="1" x14ac:dyDescent="0.2">
      <c r="A984" s="8" t="s">
        <v>5563</v>
      </c>
      <c r="B984" s="8" t="s">
        <v>17</v>
      </c>
      <c r="C984" s="1" t="s">
        <v>5564</v>
      </c>
      <c r="D984" s="9" t="s">
        <v>3932</v>
      </c>
      <c r="E984" s="1" t="s">
        <v>4275</v>
      </c>
      <c r="F984" s="1" t="s">
        <v>5565</v>
      </c>
      <c r="G984" s="2">
        <v>1901</v>
      </c>
      <c r="H984" s="1" t="s">
        <v>5566</v>
      </c>
      <c r="I984" s="1" t="s">
        <v>5567</v>
      </c>
      <c r="J984" s="1" t="s">
        <v>43</v>
      </c>
      <c r="K984" s="2" t="s">
        <v>34</v>
      </c>
      <c r="L984" s="11">
        <f>HYPERLINK(N984,M984)</f>
        <v>1516</v>
      </c>
      <c r="M984" s="2">
        <v>1516</v>
      </c>
      <c r="N984" s="72" t="str">
        <f>CONCATENATE("https://obr.org.uk/wp-content/uploads/2024/11/",M984,".jpg")</f>
        <v>https://obr.org.uk/wp-content/uploads/2024/11/1516.jpg</v>
      </c>
      <c r="P984" s="13" t="s">
        <v>5111</v>
      </c>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row>
    <row r="985" spans="1:40" ht="12.75" customHeight="1" x14ac:dyDescent="0.2">
      <c r="A985" s="1" t="s">
        <v>5612</v>
      </c>
      <c r="B985" s="1" t="s">
        <v>17</v>
      </c>
      <c r="C985" s="1" t="s">
        <v>5613</v>
      </c>
      <c r="D985" s="2" t="s">
        <v>3932</v>
      </c>
      <c r="E985" s="1" t="s">
        <v>5614</v>
      </c>
      <c r="F985" s="1" t="s">
        <v>5615</v>
      </c>
      <c r="G985" s="2">
        <v>2013</v>
      </c>
      <c r="H985" s="1" t="s">
        <v>5616</v>
      </c>
      <c r="I985" s="1" t="s">
        <v>5617</v>
      </c>
      <c r="J985" s="1" t="s">
        <v>25</v>
      </c>
      <c r="K985" s="2" t="s">
        <v>34</v>
      </c>
      <c r="L985" s="11">
        <v>1581</v>
      </c>
      <c r="O985" s="38"/>
      <c r="P985" s="39"/>
      <c r="Q985" s="39"/>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row>
    <row r="986" spans="1:40" ht="12.75" customHeight="1" x14ac:dyDescent="0.2">
      <c r="A986" s="8" t="s">
        <v>5405</v>
      </c>
      <c r="B986" s="1" t="s">
        <v>17</v>
      </c>
      <c r="C986" s="1" t="s">
        <v>5406</v>
      </c>
      <c r="D986" s="2" t="s">
        <v>3932</v>
      </c>
      <c r="E986" s="1" t="s">
        <v>5407</v>
      </c>
      <c r="F986" s="1">
        <v>5</v>
      </c>
      <c r="G986" s="2">
        <v>1998</v>
      </c>
      <c r="H986" s="1">
        <v>1998</v>
      </c>
      <c r="I986" s="1" t="s">
        <v>1039</v>
      </c>
      <c r="J986" s="1" t="s">
        <v>50</v>
      </c>
      <c r="K986" s="2" t="s">
        <v>34</v>
      </c>
      <c r="L986" s="11">
        <f>HYPERLINK(N986,M986)</f>
        <v>1356</v>
      </c>
      <c r="M986" s="2">
        <v>1356</v>
      </c>
      <c r="N986" s="72" t="str">
        <f>CONCATENATE("https://obr.org.uk/wp-content/uploads/2023/06/",M986,".jpg")</f>
        <v>https://obr.org.uk/wp-content/uploads/2023/06/1356.jpg</v>
      </c>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row>
    <row r="987" spans="1:40" ht="12.75" customHeight="1" x14ac:dyDescent="0.2">
      <c r="A987" s="8" t="s">
        <v>5408</v>
      </c>
      <c r="B987" s="1" t="s">
        <v>17</v>
      </c>
      <c r="C987" s="1" t="s">
        <v>5409</v>
      </c>
      <c r="D987" s="2" t="s">
        <v>3932</v>
      </c>
      <c r="E987" s="1" t="s">
        <v>5407</v>
      </c>
      <c r="F987" s="1">
        <v>27</v>
      </c>
      <c r="G987" s="2">
        <v>1997</v>
      </c>
      <c r="H987" s="1">
        <v>1997</v>
      </c>
      <c r="I987" s="1" t="s">
        <v>1039</v>
      </c>
      <c r="J987" s="1" t="s">
        <v>50</v>
      </c>
      <c r="K987" s="2" t="s">
        <v>34</v>
      </c>
      <c r="L987" s="11">
        <f>HYPERLINK(N987,M987)</f>
        <v>1357</v>
      </c>
      <c r="M987" s="2">
        <v>1357</v>
      </c>
      <c r="N987" s="72" t="str">
        <f>CONCATENATE("https://obr.org.uk/wp-content/uploads/2023/06/",M987,".jpg")</f>
        <v>https://obr.org.uk/wp-content/uploads/2023/06/1357.jpg</v>
      </c>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row>
    <row r="988" spans="1:40" ht="12.75" customHeight="1" x14ac:dyDescent="0.2">
      <c r="A988" s="8" t="s">
        <v>5559</v>
      </c>
      <c r="B988" s="8" t="s">
        <v>17</v>
      </c>
      <c r="C988" s="1" t="s">
        <v>5560</v>
      </c>
      <c r="D988" s="9" t="s">
        <v>3932</v>
      </c>
      <c r="E988" s="8" t="s">
        <v>5561</v>
      </c>
      <c r="F988" s="8" t="s">
        <v>5562</v>
      </c>
      <c r="G988" s="2">
        <v>1992</v>
      </c>
      <c r="H988" s="1">
        <v>1992</v>
      </c>
      <c r="I988" s="1" t="s">
        <v>328</v>
      </c>
      <c r="J988" s="1" t="s">
        <v>50</v>
      </c>
      <c r="K988" s="2" t="s">
        <v>34</v>
      </c>
      <c r="L988" s="11">
        <f>HYPERLINK(N988,M988)</f>
        <v>1515</v>
      </c>
      <c r="M988" s="2">
        <v>1515</v>
      </c>
      <c r="N988" s="72" t="str">
        <f>CONCATENATE("https://obr.org.uk/wp-content/uploads/2024/11/",M988,".jpg")</f>
        <v>https://obr.org.uk/wp-content/uploads/2024/11/1515.jpg</v>
      </c>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row>
    <row r="989" spans="1:40" ht="12.75" customHeight="1" x14ac:dyDescent="0.2">
      <c r="A989" s="8" t="s">
        <v>4426</v>
      </c>
      <c r="B989" s="8" t="s">
        <v>17</v>
      </c>
      <c r="C989" s="10" t="s">
        <v>4427</v>
      </c>
      <c r="D989" s="9" t="s">
        <v>3932</v>
      </c>
      <c r="E989" s="10" t="s">
        <v>1042</v>
      </c>
      <c r="F989" s="10" t="s">
        <v>4428</v>
      </c>
      <c r="G989" s="9">
        <v>1888</v>
      </c>
      <c r="H989" s="10">
        <v>1888</v>
      </c>
      <c r="I989" s="8" t="s">
        <v>49</v>
      </c>
      <c r="J989" s="10" t="s">
        <v>50</v>
      </c>
      <c r="K989" s="9" t="s">
        <v>34</v>
      </c>
      <c r="L989" s="11">
        <f>HYPERLINK(N989,M989)</f>
        <v>98</v>
      </c>
      <c r="M989" s="2">
        <v>98</v>
      </c>
      <c r="N989" s="72" t="str">
        <f>CONCATENATE("https://obr.org.uk/wp-content/uploads/2022/04/",M989,".jpg")</f>
        <v>https://obr.org.uk/wp-content/uploads/2022/04/98.jpg</v>
      </c>
      <c r="O989" s="9"/>
      <c r="P989" s="10"/>
      <c r="Q989" s="32" t="s">
        <v>4429</v>
      </c>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row>
    <row r="990" spans="1:40" ht="12.75" customHeight="1" x14ac:dyDescent="0.2">
      <c r="A990" s="8" t="s">
        <v>4187</v>
      </c>
      <c r="B990" s="23" t="s">
        <v>17</v>
      </c>
      <c r="C990" s="52" t="s">
        <v>4188</v>
      </c>
      <c r="D990" s="9" t="s">
        <v>3932</v>
      </c>
      <c r="E990" s="10" t="s">
        <v>4189</v>
      </c>
      <c r="F990" s="10" t="s">
        <v>4190</v>
      </c>
      <c r="G990" s="9">
        <v>1682</v>
      </c>
      <c r="H990" s="10" t="s">
        <v>4191</v>
      </c>
      <c r="I990" s="8" t="s">
        <v>4192</v>
      </c>
      <c r="J990" s="10" t="s">
        <v>50</v>
      </c>
      <c r="K990" s="9" t="s">
        <v>34</v>
      </c>
      <c r="L990" s="11">
        <f>HYPERLINK(N990,M990)</f>
        <v>49</v>
      </c>
      <c r="M990" s="2">
        <v>49</v>
      </c>
      <c r="N990" s="72" t="str">
        <f>CONCATENATE("https://obr.org.uk/wp-content/uploads/2022/04/",M990,".jpg")</f>
        <v>https://obr.org.uk/wp-content/uploads/2022/04/49.jpg</v>
      </c>
      <c r="O990" s="9"/>
      <c r="P990" s="61" t="s">
        <v>4193</v>
      </c>
      <c r="Q990" s="10"/>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row>
    <row r="991" spans="1:40" ht="12.75" customHeight="1" x14ac:dyDescent="0.2">
      <c r="A991" s="7" t="s">
        <v>4710</v>
      </c>
      <c r="B991" s="7" t="s">
        <v>17</v>
      </c>
      <c r="C991" s="23" t="s">
        <v>4711</v>
      </c>
      <c r="D991" s="31" t="s">
        <v>3932</v>
      </c>
      <c r="E991" s="32" t="s">
        <v>4189</v>
      </c>
      <c r="F991" s="32" t="s">
        <v>4712</v>
      </c>
      <c r="G991" s="31">
        <v>1246</v>
      </c>
      <c r="H991" s="32" t="s">
        <v>4713</v>
      </c>
      <c r="I991" s="32"/>
      <c r="J991" s="32" t="s">
        <v>50</v>
      </c>
      <c r="K991" s="31" t="s">
        <v>74</v>
      </c>
      <c r="L991" s="11">
        <f>HYPERLINK(N991,M991)</f>
        <v>278</v>
      </c>
      <c r="M991" s="2">
        <v>278</v>
      </c>
      <c r="N991" s="72" t="str">
        <f>CONCATENATE("https://obr.org.uk/wp-content/uploads/2022/04/",M991,".jpg")</f>
        <v>https://obr.org.uk/wp-content/uploads/2022/04/278.jpg</v>
      </c>
      <c r="O991" s="31"/>
      <c r="P991" s="13">
        <v>1369683</v>
      </c>
      <c r="Q991" s="47" t="s">
        <v>4714</v>
      </c>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row>
    <row r="992" spans="1:40" ht="12.75" customHeight="1" x14ac:dyDescent="0.2">
      <c r="A992" s="8" t="s">
        <v>5023</v>
      </c>
      <c r="B992" s="23" t="s">
        <v>17</v>
      </c>
      <c r="C992" s="23" t="s">
        <v>4711</v>
      </c>
      <c r="D992" s="49" t="s">
        <v>3932</v>
      </c>
      <c r="E992" s="48" t="s">
        <v>4189</v>
      </c>
      <c r="F992" s="10" t="s">
        <v>4712</v>
      </c>
      <c r="G992" s="9">
        <v>1934</v>
      </c>
      <c r="H992" s="10" t="s">
        <v>5024</v>
      </c>
      <c r="I992" s="48" t="s">
        <v>5025</v>
      </c>
      <c r="J992" s="9" t="s">
        <v>50</v>
      </c>
      <c r="K992" s="9" t="s">
        <v>34</v>
      </c>
      <c r="L992" s="11">
        <f>HYPERLINK(N992,M992)</f>
        <v>661</v>
      </c>
      <c r="M992" s="2">
        <v>661</v>
      </c>
      <c r="N992" s="72" t="str">
        <f>CONCATENATE("https://obr.org.uk/wp-content/uploads/2022/04/",M992,".jpg")</f>
        <v>https://obr.org.uk/wp-content/uploads/2022/04/661.jpg</v>
      </c>
      <c r="O992" s="9"/>
      <c r="P992" s="8"/>
      <c r="Q992" s="8"/>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row>
    <row r="993" spans="1:40" ht="12.75" customHeight="1" x14ac:dyDescent="0.2">
      <c r="A993" s="8" t="s">
        <v>5555</v>
      </c>
      <c r="B993" s="23" t="s">
        <v>17</v>
      </c>
      <c r="C993" s="23" t="s">
        <v>5556</v>
      </c>
      <c r="D993" s="49" t="s">
        <v>3932</v>
      </c>
      <c r="E993" s="48" t="s">
        <v>4189</v>
      </c>
      <c r="F993" s="10" t="s">
        <v>4712</v>
      </c>
      <c r="G993" s="9">
        <v>1783</v>
      </c>
      <c r="H993" s="10">
        <v>1783</v>
      </c>
      <c r="I993" s="48" t="s">
        <v>5557</v>
      </c>
      <c r="J993" s="9" t="s">
        <v>439</v>
      </c>
      <c r="K993" s="9" t="s">
        <v>25</v>
      </c>
      <c r="L993" s="11">
        <f>HYPERLINK(N993,M993)</f>
        <v>1512</v>
      </c>
      <c r="M993" s="2">
        <v>1512</v>
      </c>
      <c r="N993" s="72" t="str">
        <f>CONCATENATE("https://obr.org.uk/wp-content/uploads/2024/11/",M993,".jpg")</f>
        <v>https://obr.org.uk/wp-content/uploads/2024/11/1512.jpg</v>
      </c>
      <c r="O993" s="9"/>
      <c r="P993" s="13" t="s">
        <v>5558</v>
      </c>
      <c r="Q993" s="8"/>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row>
    <row r="994" spans="1:40" ht="12.75" customHeight="1" x14ac:dyDescent="0.2">
      <c r="A994" s="7" t="s">
        <v>4941</v>
      </c>
      <c r="B994" s="8" t="s">
        <v>17</v>
      </c>
      <c r="C994" s="23" t="s">
        <v>4942</v>
      </c>
      <c r="D994" s="9" t="s">
        <v>3932</v>
      </c>
      <c r="E994" s="10" t="s">
        <v>4943</v>
      </c>
      <c r="F994" s="10" t="s">
        <v>4944</v>
      </c>
      <c r="G994" s="9">
        <v>1509</v>
      </c>
      <c r="H994" s="10" t="s">
        <v>4945</v>
      </c>
      <c r="I994" s="8" t="s">
        <v>4946</v>
      </c>
      <c r="J994" s="8" t="s">
        <v>50</v>
      </c>
      <c r="K994" s="9" t="s">
        <v>74</v>
      </c>
      <c r="L994" s="11">
        <f>HYPERLINK(N994,M994)</f>
        <v>564</v>
      </c>
      <c r="M994" s="2">
        <v>564</v>
      </c>
      <c r="N994" s="72" t="str">
        <f>CONCATENATE("https://obr.org.uk/wp-content/uploads/2022/04/",M994,".jpg")</f>
        <v>https://obr.org.uk/wp-content/uploads/2022/04/564.jpg</v>
      </c>
      <c r="O994" s="9"/>
      <c r="P994" s="13">
        <v>1369647</v>
      </c>
      <c r="Q994" s="10" t="s">
        <v>4947</v>
      </c>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row>
    <row r="995" spans="1:40" ht="12.75" customHeight="1" x14ac:dyDescent="0.2">
      <c r="A995" s="7" t="s">
        <v>5514</v>
      </c>
      <c r="B995" s="23" t="s">
        <v>17</v>
      </c>
      <c r="C995" s="1" t="s">
        <v>5515</v>
      </c>
      <c r="D995" s="34" t="s">
        <v>3932</v>
      </c>
      <c r="E995" s="35" t="s">
        <v>5516</v>
      </c>
      <c r="F995" s="8" t="s">
        <v>5517</v>
      </c>
      <c r="G995" s="2">
        <v>2022</v>
      </c>
      <c r="H995" s="168" t="s">
        <v>5518</v>
      </c>
      <c r="I995" s="8" t="s">
        <v>5519</v>
      </c>
      <c r="J995" s="36" t="s">
        <v>43</v>
      </c>
      <c r="K995" s="9" t="s">
        <v>34</v>
      </c>
      <c r="L995" s="11">
        <f>HYPERLINK(N995,M995)</f>
        <v>1468</v>
      </c>
      <c r="M995" s="2">
        <v>1468</v>
      </c>
      <c r="N995" s="72" t="str">
        <f>CONCATENATE("https://obr.org.uk/wp-content/uploads/2023/11/",M995,".jpg")</f>
        <v>https://obr.org.uk/wp-content/uploads/2023/11/1468.jpg</v>
      </c>
      <c r="P995" s="13" t="s">
        <v>5520</v>
      </c>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row>
    <row r="996" spans="1:40" ht="12.75" customHeight="1" x14ac:dyDescent="0.2">
      <c r="A996" s="7" t="s">
        <v>5507</v>
      </c>
      <c r="B996" s="23" t="s">
        <v>17</v>
      </c>
      <c r="C996" s="1" t="s">
        <v>5508</v>
      </c>
      <c r="D996" s="34" t="s">
        <v>3932</v>
      </c>
      <c r="E996" s="35" t="s">
        <v>5509</v>
      </c>
      <c r="F996" s="8" t="s">
        <v>5510</v>
      </c>
      <c r="G996" s="2">
        <v>1912</v>
      </c>
      <c r="H996" s="8" t="s">
        <v>5511</v>
      </c>
      <c r="I996" s="8" t="s">
        <v>5512</v>
      </c>
      <c r="J996" s="36" t="s">
        <v>523</v>
      </c>
      <c r="K996" s="9" t="s">
        <v>34</v>
      </c>
      <c r="L996" s="11">
        <f>HYPERLINK(N996,M996)</f>
        <v>1467</v>
      </c>
      <c r="M996" s="2">
        <v>1467</v>
      </c>
      <c r="N996" s="72" t="str">
        <f>CONCATENATE("https://obr.org.uk/wp-content/uploads/2023/11/",M996,".jpg")</f>
        <v>https://obr.org.uk/wp-content/uploads/2023/11/1467.jpg</v>
      </c>
      <c r="Q996" s="8" t="s">
        <v>5513</v>
      </c>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row>
    <row r="997" spans="1:40" ht="12.75" customHeight="1" x14ac:dyDescent="0.2">
      <c r="A997" s="8" t="s">
        <v>5375</v>
      </c>
      <c r="B997" s="23" t="s">
        <v>17</v>
      </c>
      <c r="C997" s="1" t="s">
        <v>5376</v>
      </c>
      <c r="D997" s="2" t="s">
        <v>3932</v>
      </c>
      <c r="E997" s="1" t="s">
        <v>5377</v>
      </c>
      <c r="F997" s="1" t="s">
        <v>5378</v>
      </c>
      <c r="G997" s="2">
        <v>2010</v>
      </c>
      <c r="H997" s="1">
        <v>2010</v>
      </c>
      <c r="I997" s="1" t="s">
        <v>5379</v>
      </c>
      <c r="J997" s="1" t="s">
        <v>50</v>
      </c>
      <c r="K997" s="2" t="s">
        <v>34</v>
      </c>
      <c r="L997" s="11">
        <f>HYPERLINK(N997,M997)</f>
        <v>1349</v>
      </c>
      <c r="M997" s="2">
        <v>1349</v>
      </c>
      <c r="N997" s="72" t="str">
        <f>CONCATENATE("https://obr.org.uk/wp-content/uploads/2023/06/",M997,".jpg")</f>
        <v>https://obr.org.uk/wp-content/uploads/2023/06/1349.jpg</v>
      </c>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row>
    <row r="998" spans="1:40" ht="12.75" customHeight="1" x14ac:dyDescent="0.2">
      <c r="A998" s="7" t="s">
        <v>4619</v>
      </c>
      <c r="B998" s="26" t="s">
        <v>4099</v>
      </c>
      <c r="C998" s="76" t="s">
        <v>4620</v>
      </c>
      <c r="D998" s="75" t="s">
        <v>3932</v>
      </c>
      <c r="E998" s="76" t="s">
        <v>4621</v>
      </c>
      <c r="F998" s="76" t="s">
        <v>3797</v>
      </c>
      <c r="G998" s="75">
        <v>1987</v>
      </c>
      <c r="H998" s="76" t="s">
        <v>4622</v>
      </c>
      <c r="I998" s="76" t="s">
        <v>4623</v>
      </c>
      <c r="J998" s="76" t="s">
        <v>24</v>
      </c>
      <c r="K998" s="75" t="s">
        <v>34</v>
      </c>
      <c r="L998" s="11">
        <f>HYPERLINK(N998,M998)</f>
        <v>201</v>
      </c>
      <c r="M998" s="2">
        <v>201</v>
      </c>
      <c r="N998" s="72" t="str">
        <f>CONCATENATE("https://obr.org.uk/wp-content/uploads/2022/04/",M998,".jpg")</f>
        <v>https://obr.org.uk/wp-content/uploads/2022/04/201.jpg</v>
      </c>
      <c r="O998" s="75"/>
      <c r="P998" s="10"/>
      <c r="Q998" s="76" t="s">
        <v>4624</v>
      </c>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row>
    <row r="999" spans="1:40" ht="12.75" customHeight="1" x14ac:dyDescent="0.2">
      <c r="A999" s="8" t="s">
        <v>5386</v>
      </c>
      <c r="B999" s="1" t="s">
        <v>17</v>
      </c>
      <c r="C999" s="1" t="s">
        <v>5387</v>
      </c>
      <c r="D999" s="2" t="s">
        <v>3932</v>
      </c>
      <c r="E999" s="1" t="s">
        <v>5388</v>
      </c>
      <c r="F999" s="1" t="s">
        <v>5389</v>
      </c>
      <c r="G999" s="2">
        <v>1998</v>
      </c>
      <c r="H999" s="1">
        <v>1998</v>
      </c>
      <c r="I999" s="1" t="s">
        <v>5390</v>
      </c>
      <c r="J999" s="1" t="s">
        <v>50</v>
      </c>
      <c r="K999" s="2" t="s">
        <v>34</v>
      </c>
      <c r="L999" s="11">
        <f>HYPERLINK(N999,M999)</f>
        <v>1351</v>
      </c>
      <c r="M999" s="2">
        <v>1351</v>
      </c>
      <c r="N999" s="72" t="str">
        <f>CONCATENATE("https://obr.org.uk/wp-content/uploads/2023/06/",M999,".jpg")</f>
        <v>https://obr.org.uk/wp-content/uploads/2023/06/1351.jpg</v>
      </c>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row>
    <row r="1000" spans="1:40" ht="12.75" customHeight="1" x14ac:dyDescent="0.2">
      <c r="A1000" s="8" t="s">
        <v>5391</v>
      </c>
      <c r="B1000" s="1" t="s">
        <v>17</v>
      </c>
      <c r="C1000" s="1" t="s">
        <v>5392</v>
      </c>
      <c r="D1000" s="2" t="s">
        <v>3932</v>
      </c>
      <c r="E1000" s="1" t="s">
        <v>5388</v>
      </c>
      <c r="F1000" s="167" t="s">
        <v>5393</v>
      </c>
      <c r="G1000" s="2">
        <v>1996</v>
      </c>
      <c r="H1000" s="1">
        <v>1996</v>
      </c>
      <c r="I1000" s="1" t="s">
        <v>5394</v>
      </c>
      <c r="J1000" s="1" t="s">
        <v>50</v>
      </c>
      <c r="K1000" s="2" t="s">
        <v>34</v>
      </c>
      <c r="L1000" s="11">
        <f>HYPERLINK(N1000,M1000)</f>
        <v>1352</v>
      </c>
      <c r="M1000" s="2">
        <v>1352</v>
      </c>
      <c r="N1000" s="72" t="str">
        <f>CONCATENATE("https://obr.org.uk/wp-content/uploads/2023/06/",M1000,".jpg")</f>
        <v>https://obr.org.uk/wp-content/uploads/2023/06/1352.jpg</v>
      </c>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row>
    <row r="1001" spans="1:40" ht="12.75" customHeight="1" x14ac:dyDescent="0.2">
      <c r="A1001" s="8" t="s">
        <v>5395</v>
      </c>
      <c r="B1001" s="1" t="s">
        <v>17</v>
      </c>
      <c r="C1001" s="1" t="s">
        <v>5396</v>
      </c>
      <c r="D1001" s="2" t="s">
        <v>3932</v>
      </c>
      <c r="E1001" s="1" t="s">
        <v>5388</v>
      </c>
      <c r="F1001" s="167" t="s">
        <v>5397</v>
      </c>
      <c r="G1001" s="2">
        <v>1996</v>
      </c>
      <c r="H1001" s="1">
        <v>1996</v>
      </c>
      <c r="I1001" s="1" t="s">
        <v>5394</v>
      </c>
      <c r="J1001" s="1" t="s">
        <v>50</v>
      </c>
      <c r="K1001" s="2" t="s">
        <v>34</v>
      </c>
      <c r="L1001" s="11">
        <f>HYPERLINK(N1001,M1001)</f>
        <v>1353</v>
      </c>
      <c r="M1001" s="2">
        <v>1353</v>
      </c>
      <c r="N1001" s="72" t="str">
        <f>CONCATENATE("https://obr.org.uk/wp-content/uploads/2023/06/",M1001,".jpg")</f>
        <v>https://obr.org.uk/wp-content/uploads/2023/06/1353.jpg</v>
      </c>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row>
    <row r="1002" spans="1:40" ht="12.75" customHeight="1" x14ac:dyDescent="0.2">
      <c r="A1002" s="8" t="s">
        <v>5398</v>
      </c>
      <c r="B1002" s="1" t="s">
        <v>17</v>
      </c>
      <c r="C1002" s="1" t="s">
        <v>5399</v>
      </c>
      <c r="D1002" s="2" t="s">
        <v>3932</v>
      </c>
      <c r="E1002" s="1" t="s">
        <v>5388</v>
      </c>
      <c r="F1002" s="167" t="s">
        <v>5400</v>
      </c>
      <c r="G1002" s="2">
        <v>1996</v>
      </c>
      <c r="H1002" s="1">
        <v>1996</v>
      </c>
      <c r="I1002" s="1" t="s">
        <v>5394</v>
      </c>
      <c r="J1002" s="1" t="s">
        <v>50</v>
      </c>
      <c r="K1002" s="2" t="s">
        <v>34</v>
      </c>
      <c r="L1002" s="11">
        <f>HYPERLINK(N1002,M1002)</f>
        <v>1354</v>
      </c>
      <c r="M1002" s="2">
        <v>1354</v>
      </c>
      <c r="N1002" s="72" t="str">
        <f>CONCATENATE("https://obr.org.uk/wp-content/uploads/2023/06/",M1002,".jpg")</f>
        <v>https://obr.org.uk/wp-content/uploads/2023/06/1354.jpg</v>
      </c>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row>
    <row r="1003" spans="1:40" ht="12.75" customHeight="1" x14ac:dyDescent="0.2">
      <c r="A1003" s="8" t="s">
        <v>5568</v>
      </c>
      <c r="B1003" s="8" t="s">
        <v>17</v>
      </c>
      <c r="C1003" s="1" t="s">
        <v>5569</v>
      </c>
      <c r="D1003" s="9" t="s">
        <v>3932</v>
      </c>
      <c r="E1003" s="1" t="s">
        <v>5570</v>
      </c>
      <c r="F1003" s="1" t="s">
        <v>5571</v>
      </c>
      <c r="G1003" s="2">
        <v>1903</v>
      </c>
      <c r="H1003" s="1">
        <v>1903</v>
      </c>
      <c r="I1003" s="1" t="s">
        <v>5572</v>
      </c>
      <c r="J1003" s="1" t="s">
        <v>50</v>
      </c>
      <c r="K1003" s="2" t="s">
        <v>34</v>
      </c>
      <c r="L1003" s="11">
        <f>HYPERLINK(N1003,M1003)</f>
        <v>1522</v>
      </c>
      <c r="M1003" s="2">
        <v>1522</v>
      </c>
      <c r="N1003" s="72" t="str">
        <f>CONCATENATE("https://obr.org.uk/wp-content/uploads/2024/11/",M1003,".jpg")</f>
        <v>https://obr.org.uk/wp-content/uploads/2024/11/1522.jpg</v>
      </c>
      <c r="R1003" s="162"/>
      <c r="S1003" s="15"/>
      <c r="T1003" s="15"/>
      <c r="U1003" s="15"/>
      <c r="V1003" s="15"/>
      <c r="W1003" s="14"/>
      <c r="X1003" s="14"/>
      <c r="Y1003" s="14"/>
      <c r="Z1003" s="14"/>
      <c r="AA1003" s="14"/>
      <c r="AB1003" s="14"/>
      <c r="AC1003" s="14"/>
      <c r="AD1003" s="14"/>
      <c r="AE1003" s="14"/>
      <c r="AF1003" s="14"/>
      <c r="AG1003" s="14"/>
      <c r="AH1003" s="14"/>
      <c r="AI1003" s="14"/>
      <c r="AJ1003" s="14"/>
      <c r="AK1003" s="14"/>
      <c r="AL1003" s="14"/>
      <c r="AM1003" s="14"/>
      <c r="AN1003" s="14"/>
    </row>
    <row r="1004" spans="1:40" ht="12.75" customHeight="1" x14ac:dyDescent="0.2">
      <c r="A1004" s="8" t="s">
        <v>5573</v>
      </c>
      <c r="B1004" s="8" t="s">
        <v>17</v>
      </c>
      <c r="C1004" s="1" t="s">
        <v>5569</v>
      </c>
      <c r="D1004" s="9" t="s">
        <v>3932</v>
      </c>
      <c r="E1004" s="1" t="s">
        <v>5570</v>
      </c>
      <c r="F1004" s="1" t="s">
        <v>5571</v>
      </c>
      <c r="G1004" s="2">
        <v>2007</v>
      </c>
      <c r="H1004" s="1">
        <v>2007</v>
      </c>
      <c r="I1004" s="1" t="s">
        <v>5574</v>
      </c>
      <c r="J1004" s="1" t="s">
        <v>50</v>
      </c>
      <c r="K1004" s="2" t="s">
        <v>34</v>
      </c>
      <c r="L1004" s="11">
        <f>HYPERLINK(N1004,M1004)</f>
        <v>1523</v>
      </c>
      <c r="M1004" s="2">
        <v>1523</v>
      </c>
      <c r="N1004" s="72" t="str">
        <f>CONCATENATE("https://obr.org.uk/wp-content/uploads/2024/11/",M1004,".jpg")</f>
        <v>https://obr.org.uk/wp-content/uploads/2024/11/1523.jpg</v>
      </c>
      <c r="R1004" s="14"/>
      <c r="S1004" s="14"/>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row>
    <row r="1005" spans="1:40" ht="12.75" customHeight="1" x14ac:dyDescent="0.2">
      <c r="A1005" s="8" t="s">
        <v>4547</v>
      </c>
      <c r="B1005" s="8" t="s">
        <v>17</v>
      </c>
      <c r="C1005" s="10" t="s">
        <v>4541</v>
      </c>
      <c r="D1005" s="9" t="s">
        <v>3932</v>
      </c>
      <c r="E1005" s="10" t="s">
        <v>4548</v>
      </c>
      <c r="F1005" s="10" t="s">
        <v>2126</v>
      </c>
      <c r="G1005" s="9">
        <v>1871</v>
      </c>
      <c r="H1005" s="10" t="s">
        <v>4549</v>
      </c>
      <c r="I1005" s="8" t="s">
        <v>4550</v>
      </c>
      <c r="J1005" s="10" t="s">
        <v>50</v>
      </c>
      <c r="K1005" s="9" t="s">
        <v>34</v>
      </c>
      <c r="L1005" s="11">
        <f>HYPERLINK(N1005,M1005)</f>
        <v>120</v>
      </c>
      <c r="M1005" s="2">
        <v>120</v>
      </c>
      <c r="N1005" s="72" t="str">
        <f>CONCATENATE("https://obr.org.uk/wp-content/uploads/2022/04/",M1005,".jpg")</f>
        <v>https://obr.org.uk/wp-content/uploads/2022/04/120.jpg</v>
      </c>
      <c r="O1005" s="9"/>
      <c r="P1005" s="10"/>
      <c r="Q1005" s="32"/>
      <c r="R1005" s="14"/>
      <c r="S1005" s="15"/>
      <c r="T1005" s="15"/>
      <c r="U1005" s="15"/>
      <c r="V1005" s="15"/>
      <c r="W1005" s="14"/>
      <c r="X1005" s="14"/>
      <c r="Y1005" s="14"/>
      <c r="Z1005" s="14"/>
      <c r="AA1005" s="14"/>
      <c r="AB1005" s="14"/>
      <c r="AC1005" s="14"/>
      <c r="AD1005" s="14"/>
      <c r="AE1005" s="14"/>
      <c r="AF1005" s="14"/>
      <c r="AG1005" s="14"/>
      <c r="AH1005" s="14"/>
      <c r="AI1005" s="14"/>
      <c r="AJ1005" s="14"/>
      <c r="AK1005" s="14"/>
      <c r="AL1005" s="14"/>
      <c r="AM1005" s="14"/>
      <c r="AN1005" s="14"/>
    </row>
    <row r="1006" spans="1:40" ht="12.75" customHeight="1" x14ac:dyDescent="0.2">
      <c r="A1006" s="8" t="s">
        <v>5312</v>
      </c>
      <c r="B1006" s="8" t="s">
        <v>17</v>
      </c>
      <c r="C1006" s="32" t="s">
        <v>5313</v>
      </c>
      <c r="D1006" s="31" t="s">
        <v>3932</v>
      </c>
      <c r="E1006" s="10" t="s">
        <v>5314</v>
      </c>
      <c r="F1006" s="32" t="s">
        <v>5315</v>
      </c>
      <c r="G1006" s="31">
        <v>1997</v>
      </c>
      <c r="H1006" s="32" t="s">
        <v>5316</v>
      </c>
      <c r="I1006" s="32" t="s">
        <v>5317</v>
      </c>
      <c r="J1006" s="32" t="s">
        <v>50</v>
      </c>
      <c r="K1006" s="31" t="s">
        <v>34</v>
      </c>
      <c r="L1006" s="11">
        <f>HYPERLINK(N1006,M1006)</f>
        <v>1285</v>
      </c>
      <c r="M1006" s="2">
        <v>1285</v>
      </c>
      <c r="N1006" s="72" t="str">
        <f>CONCATENATE("https://obr.org.uk/wp-content/uploads/2022/10/",M1006,".jpg")</f>
        <v>https://obr.org.uk/wp-content/uploads/2022/10/1285.jpg</v>
      </c>
      <c r="O1006" s="31"/>
      <c r="P1006" s="10" t="s">
        <v>5318</v>
      </c>
      <c r="Q1006" s="32" t="s">
        <v>5319</v>
      </c>
      <c r="R1006" s="14"/>
      <c r="S1006" s="14"/>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row>
    <row r="1007" spans="1:40" ht="12.75" customHeight="1" x14ac:dyDescent="0.2">
      <c r="A1007" s="8" t="s">
        <v>5589</v>
      </c>
      <c r="B1007" s="8" t="s">
        <v>17</v>
      </c>
      <c r="C1007" s="1" t="s">
        <v>5590</v>
      </c>
      <c r="D1007" s="9" t="s">
        <v>3932</v>
      </c>
      <c r="E1007" s="1" t="s">
        <v>5314</v>
      </c>
      <c r="F1007" s="1" t="s">
        <v>5591</v>
      </c>
      <c r="G1007" s="2">
        <v>2004</v>
      </c>
      <c r="H1007" s="1" t="s">
        <v>5592</v>
      </c>
      <c r="I1007" s="1" t="s">
        <v>5579</v>
      </c>
      <c r="J1007" s="1" t="s">
        <v>50</v>
      </c>
      <c r="K1007" s="2" t="s">
        <v>34</v>
      </c>
      <c r="L1007" s="11">
        <f>HYPERLINK(N1007,M1007)</f>
        <v>1529</v>
      </c>
      <c r="M1007" s="2">
        <v>1529</v>
      </c>
      <c r="N1007" s="72" t="str">
        <f>CONCATENATE("https://obr.org.uk/wp-content/uploads/2024/11/",M1007,".jpg")</f>
        <v>https://obr.org.uk/wp-content/uploads/2024/11/1529.jpg</v>
      </c>
      <c r="R1007" s="14"/>
      <c r="S1007" s="14"/>
      <c r="T1007" s="14"/>
      <c r="U1007" s="14"/>
      <c r="V1007" s="14"/>
      <c r="W1007" s="15"/>
      <c r="X1007" s="15"/>
      <c r="Y1007" s="14"/>
      <c r="Z1007" s="14"/>
      <c r="AA1007" s="14"/>
      <c r="AB1007" s="14"/>
      <c r="AC1007" s="14"/>
      <c r="AD1007" s="14"/>
      <c r="AE1007" s="14"/>
      <c r="AF1007" s="14"/>
      <c r="AG1007" s="14"/>
      <c r="AH1007" s="14"/>
      <c r="AI1007" s="14"/>
      <c r="AJ1007" s="14"/>
      <c r="AK1007" s="14"/>
      <c r="AL1007" s="14"/>
      <c r="AM1007" s="14"/>
      <c r="AN1007" s="14"/>
    </row>
    <row r="1008" spans="1:40" ht="12.75" customHeight="1" x14ac:dyDescent="0.2">
      <c r="A1008" s="8" t="s">
        <v>3959</v>
      </c>
      <c r="B1008" s="23" t="s">
        <v>17</v>
      </c>
      <c r="C1008" s="52" t="s">
        <v>3960</v>
      </c>
      <c r="D1008" s="9" t="s">
        <v>3932</v>
      </c>
      <c r="E1008" s="10" t="s">
        <v>3961</v>
      </c>
      <c r="F1008" s="10" t="s">
        <v>3962</v>
      </c>
      <c r="G1008" s="9">
        <v>1907</v>
      </c>
      <c r="H1008" s="10">
        <v>1907</v>
      </c>
      <c r="I1008" s="8" t="s">
        <v>3963</v>
      </c>
      <c r="J1008" s="10" t="s">
        <v>50</v>
      </c>
      <c r="K1008" s="9" t="s">
        <v>34</v>
      </c>
      <c r="L1008" s="11">
        <f>HYPERLINK(N1008,M1008)</f>
        <v>5</v>
      </c>
      <c r="M1008" s="2">
        <v>5</v>
      </c>
      <c r="N1008" s="72" t="str">
        <f>CONCATENATE("https://obr.org.uk/wp-content/uploads/2022/04/",M1008,".jpg")</f>
        <v>https://obr.org.uk/wp-content/uploads/2022/04/5.jpg</v>
      </c>
      <c r="O1008" s="9"/>
      <c r="P1008" s="61" t="s">
        <v>3964</v>
      </c>
      <c r="Q1008" s="10" t="s">
        <v>3965</v>
      </c>
      <c r="R1008" s="14"/>
      <c r="S1008" s="14"/>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row>
    <row r="1009" spans="1:40" ht="12.75" customHeight="1" x14ac:dyDescent="0.2">
      <c r="A1009" s="8" t="s">
        <v>4289</v>
      </c>
      <c r="B1009" s="8" t="s">
        <v>899</v>
      </c>
      <c r="C1009" s="52" t="s">
        <v>4290</v>
      </c>
      <c r="D1009" s="9" t="s">
        <v>3932</v>
      </c>
      <c r="E1009" s="10" t="s">
        <v>4291</v>
      </c>
      <c r="F1009" s="10" t="s">
        <v>4292</v>
      </c>
      <c r="G1009" s="9">
        <v>1901</v>
      </c>
      <c r="H1009" s="10">
        <v>1901</v>
      </c>
      <c r="I1009" s="8"/>
      <c r="J1009" s="10"/>
      <c r="K1009" s="9"/>
      <c r="L1009" s="11">
        <f>HYPERLINK(N1009,M1009)</f>
        <v>68</v>
      </c>
      <c r="M1009" s="2">
        <v>68</v>
      </c>
      <c r="N1009" s="72" t="str">
        <f>CONCATENATE("https://obr.org.uk/wp-content/uploads/2022/04/",M1009,".jpg")</f>
        <v>https://obr.org.uk/wp-content/uploads/2022/04/68.jpg</v>
      </c>
      <c r="O1009" s="9"/>
      <c r="P1009" s="61" t="s">
        <v>4293</v>
      </c>
      <c r="Q1009" s="10"/>
      <c r="R1009" s="14"/>
      <c r="S1009" s="14"/>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row>
    <row r="1010" spans="1:40" ht="12.75" customHeight="1" x14ac:dyDescent="0.2">
      <c r="A1010" s="8" t="s">
        <v>4299</v>
      </c>
      <c r="B1010" s="8" t="s">
        <v>899</v>
      </c>
      <c r="C1010" s="52" t="s">
        <v>4300</v>
      </c>
      <c r="D1010" s="9" t="s">
        <v>3932</v>
      </c>
      <c r="E1010" s="10" t="s">
        <v>4291</v>
      </c>
      <c r="F1010" s="10" t="s">
        <v>4301</v>
      </c>
      <c r="G1010" s="9">
        <v>1915</v>
      </c>
      <c r="H1010" s="52" t="s">
        <v>4302</v>
      </c>
      <c r="I1010" s="8" t="s">
        <v>4303</v>
      </c>
      <c r="J1010" s="10" t="s">
        <v>50</v>
      </c>
      <c r="K1010" s="9" t="s">
        <v>34</v>
      </c>
      <c r="L1010" s="11">
        <f>HYPERLINK(N1010,M1010)</f>
        <v>70</v>
      </c>
      <c r="M1010" s="2">
        <v>70</v>
      </c>
      <c r="N1010" s="72" t="str">
        <f>CONCATENATE("https://obr.org.uk/wp-content/uploads/2022/04/",M1010,".jpg")</f>
        <v>https://obr.org.uk/wp-content/uploads/2022/04/70.jpg</v>
      </c>
      <c r="O1010" s="9"/>
      <c r="P1010" s="61" t="s">
        <v>4304</v>
      </c>
      <c r="Q1010" s="10" t="s">
        <v>4305</v>
      </c>
      <c r="R1010" s="14"/>
      <c r="S1010" s="15"/>
      <c r="T1010" s="15"/>
      <c r="U1010" s="15"/>
      <c r="V1010" s="15"/>
      <c r="W1010" s="14"/>
      <c r="X1010" s="14"/>
      <c r="Y1010" s="14"/>
      <c r="Z1010" s="14"/>
      <c r="AA1010" s="14"/>
      <c r="AB1010" s="14"/>
      <c r="AC1010" s="14"/>
      <c r="AD1010" s="14"/>
      <c r="AE1010" s="14"/>
      <c r="AF1010" s="14"/>
      <c r="AG1010" s="14"/>
      <c r="AH1010" s="14"/>
      <c r="AI1010" s="14"/>
      <c r="AJ1010" s="14"/>
      <c r="AK1010" s="14"/>
      <c r="AL1010" s="14"/>
      <c r="AM1010" s="14"/>
      <c r="AN1010" s="14"/>
    </row>
    <row r="1011" spans="1:40" ht="12.75" customHeight="1" x14ac:dyDescent="0.2">
      <c r="A1011" s="7" t="s">
        <v>4567</v>
      </c>
      <c r="B1011" s="26" t="s">
        <v>17</v>
      </c>
      <c r="C1011" s="8" t="s">
        <v>4568</v>
      </c>
      <c r="D1011" s="75" t="s">
        <v>3932</v>
      </c>
      <c r="E1011" s="76" t="s">
        <v>4291</v>
      </c>
      <c r="F1011" s="76" t="s">
        <v>4569</v>
      </c>
      <c r="G1011" s="75">
        <v>1926</v>
      </c>
      <c r="H1011" s="76" t="s">
        <v>4570</v>
      </c>
      <c r="I1011" s="76" t="s">
        <v>4571</v>
      </c>
      <c r="J1011" s="76" t="s">
        <v>350</v>
      </c>
      <c r="K1011" s="75" t="s">
        <v>34</v>
      </c>
      <c r="L1011" s="11">
        <f>HYPERLINK(N1011,M1011)</f>
        <v>190</v>
      </c>
      <c r="M1011" s="2">
        <v>190</v>
      </c>
      <c r="N1011" s="72" t="str">
        <f>CONCATENATE("https://obr.org.uk/wp-content/uploads/2022/04/",M1011,".jpg")</f>
        <v>https://obr.org.uk/wp-content/uploads/2022/04/190.jpg</v>
      </c>
      <c r="O1011" s="75"/>
      <c r="P1011" s="61" t="s">
        <v>4572</v>
      </c>
      <c r="Q1011" s="140" t="s">
        <v>4573</v>
      </c>
      <c r="R1011" s="14"/>
      <c r="S1011" s="14"/>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row>
    <row r="1012" spans="1:40" ht="12.75" customHeight="1" x14ac:dyDescent="0.2">
      <c r="A1012" s="7" t="s">
        <v>4948</v>
      </c>
      <c r="B1012" s="8" t="s">
        <v>899</v>
      </c>
      <c r="C1012" s="8" t="s">
        <v>4568</v>
      </c>
      <c r="D1012" s="9" t="s">
        <v>3932</v>
      </c>
      <c r="E1012" s="8" t="s">
        <v>4291</v>
      </c>
      <c r="F1012" s="10" t="s">
        <v>4569</v>
      </c>
      <c r="G1012" s="9">
        <v>1926</v>
      </c>
      <c r="H1012" s="10" t="s">
        <v>4949</v>
      </c>
      <c r="I1012" s="8" t="s">
        <v>4950</v>
      </c>
      <c r="J1012" s="8" t="s">
        <v>50</v>
      </c>
      <c r="K1012" s="9" t="s">
        <v>34</v>
      </c>
      <c r="L1012" s="11">
        <f>HYPERLINK(N1012,M1012)</f>
        <v>565</v>
      </c>
      <c r="M1012" s="2">
        <v>565</v>
      </c>
      <c r="N1012" s="72" t="str">
        <f>CONCATENATE("https://obr.org.uk/wp-content/uploads/2022/04/",M1012,".jpg")</f>
        <v>https://obr.org.uk/wp-content/uploads/2022/04/565.jpg</v>
      </c>
      <c r="O1012" s="9"/>
      <c r="P1012" s="8"/>
      <c r="Q1012" s="141" t="s">
        <v>4951</v>
      </c>
      <c r="R1012" s="14"/>
      <c r="S1012" s="14"/>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row>
    <row r="1013" spans="1:40" ht="12.75" customHeight="1" x14ac:dyDescent="0.2">
      <c r="A1013" s="7" t="s">
        <v>4980</v>
      </c>
      <c r="B1013" s="8" t="s">
        <v>4981</v>
      </c>
      <c r="C1013" s="8" t="s">
        <v>4982</v>
      </c>
      <c r="D1013" s="9" t="s">
        <v>3932</v>
      </c>
      <c r="E1013" s="8" t="s">
        <v>4291</v>
      </c>
      <c r="F1013" s="10" t="s">
        <v>4983</v>
      </c>
      <c r="G1013" s="9">
        <v>2001</v>
      </c>
      <c r="H1013" s="10" t="s">
        <v>4984</v>
      </c>
      <c r="I1013" s="8"/>
      <c r="J1013" s="8" t="s">
        <v>50</v>
      </c>
      <c r="K1013" s="9" t="s">
        <v>34</v>
      </c>
      <c r="L1013" s="11">
        <f>HYPERLINK(N1013,M1013)</f>
        <v>572</v>
      </c>
      <c r="M1013" s="2">
        <v>572</v>
      </c>
      <c r="N1013" s="72" t="str">
        <f>CONCATENATE("https://obr.org.uk/wp-content/uploads/2022/04/",M1013,".jpg")</f>
        <v>https://obr.org.uk/wp-content/uploads/2022/04/572.jpg</v>
      </c>
      <c r="O1013" s="9"/>
      <c r="P1013" s="8"/>
      <c r="Q1013" s="10" t="s">
        <v>4985</v>
      </c>
      <c r="R1013" s="14"/>
      <c r="S1013" s="14"/>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row>
    <row r="1014" spans="1:40" ht="12.75" customHeight="1" x14ac:dyDescent="0.2">
      <c r="A1014" s="8" t="s">
        <v>5310</v>
      </c>
      <c r="B1014" s="8" t="s">
        <v>17</v>
      </c>
      <c r="C1014" s="52" t="s">
        <v>4300</v>
      </c>
      <c r="D1014" s="9" t="s">
        <v>3932</v>
      </c>
      <c r="E1014" s="10" t="s">
        <v>4291</v>
      </c>
      <c r="F1014" s="10" t="s">
        <v>4301</v>
      </c>
      <c r="G1014" s="9">
        <v>1915</v>
      </c>
      <c r="H1014" s="52">
        <v>1915</v>
      </c>
      <c r="I1014" s="32" t="s">
        <v>5311</v>
      </c>
      <c r="J1014" s="10" t="s">
        <v>33</v>
      </c>
      <c r="K1014" s="9" t="s">
        <v>34</v>
      </c>
      <c r="L1014" s="11">
        <f>HYPERLINK(N1014,M1014)</f>
        <v>1284</v>
      </c>
      <c r="M1014" s="2">
        <v>1284</v>
      </c>
      <c r="N1014" s="72" t="str">
        <f>CONCATENATE("https://obr.org.uk/wp-content/uploads/2022/10/",M1014,".jpg")</f>
        <v>https://obr.org.uk/wp-content/uploads/2022/10/1284.jpg</v>
      </c>
      <c r="O1014" s="9"/>
      <c r="P1014" s="61" t="s">
        <v>4304</v>
      </c>
      <c r="Q1014" s="10"/>
      <c r="R1014" s="14"/>
      <c r="S1014" s="14"/>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row>
    <row r="1015" spans="1:40" ht="12.75" customHeight="1" x14ac:dyDescent="0.2">
      <c r="A1015" s="7" t="s">
        <v>5530</v>
      </c>
      <c r="B1015" s="26" t="s">
        <v>17</v>
      </c>
      <c r="C1015" s="1" t="s">
        <v>5531</v>
      </c>
      <c r="D1015" s="34" t="s">
        <v>3932</v>
      </c>
      <c r="E1015" s="35" t="s">
        <v>5532</v>
      </c>
      <c r="F1015" s="8" t="s">
        <v>5533</v>
      </c>
      <c r="G1015" s="2">
        <v>1885</v>
      </c>
      <c r="H1015" s="8" t="s">
        <v>5534</v>
      </c>
      <c r="I1015" s="8" t="s">
        <v>5535</v>
      </c>
      <c r="J1015" s="36" t="s">
        <v>50</v>
      </c>
      <c r="K1015" s="2" t="s">
        <v>34</v>
      </c>
      <c r="L1015" s="11">
        <f>HYPERLINK(N1015,M1015)</f>
        <v>1472</v>
      </c>
      <c r="M1015" s="2">
        <v>1472</v>
      </c>
      <c r="N1015" s="72" t="str">
        <f>CONCATENATE("https://obr.org.uk/wp-content/uploads/2023/11/",M1015,".jpg")</f>
        <v>https://obr.org.uk/wp-content/uploads/2023/11/1472.jpg</v>
      </c>
      <c r="Q1015" s="1" t="s">
        <v>5536</v>
      </c>
      <c r="R1015" s="14"/>
      <c r="S1015" s="14"/>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row>
    <row r="1016" spans="1:40" ht="12.75" customHeight="1" x14ac:dyDescent="0.2">
      <c r="A1016" s="8" t="s">
        <v>4039</v>
      </c>
      <c r="B1016" s="23" t="s">
        <v>17</v>
      </c>
      <c r="C1016" s="52" t="s">
        <v>4040</v>
      </c>
      <c r="D1016" s="9" t="s">
        <v>3932</v>
      </c>
      <c r="E1016" s="10" t="s">
        <v>4041</v>
      </c>
      <c r="F1016" s="10" t="s">
        <v>4042</v>
      </c>
      <c r="G1016" s="9">
        <v>1870</v>
      </c>
      <c r="H1016" s="10">
        <v>1870</v>
      </c>
      <c r="I1016" s="8" t="s">
        <v>4043</v>
      </c>
      <c r="J1016" s="10" t="s">
        <v>50</v>
      </c>
      <c r="K1016" s="9" t="s">
        <v>34</v>
      </c>
      <c r="L1016" s="11">
        <f>HYPERLINK(N1016,M1016)</f>
        <v>20</v>
      </c>
      <c r="M1016" s="2">
        <v>20</v>
      </c>
      <c r="N1016" s="72" t="str">
        <f>CONCATENATE("https://obr.org.uk/wp-content/uploads/2022/04/",M1016,".jpg")</f>
        <v>https://obr.org.uk/wp-content/uploads/2022/04/20.jpg</v>
      </c>
      <c r="O1016" s="9"/>
      <c r="P1016" s="61" t="s">
        <v>4044</v>
      </c>
      <c r="Q1016" s="10" t="s">
        <v>4045</v>
      </c>
      <c r="R1016" s="14"/>
      <c r="S1016" s="14"/>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row>
    <row r="1017" spans="1:40" ht="12.75" customHeight="1" x14ac:dyDescent="0.2">
      <c r="A1017" s="8" t="s">
        <v>4118</v>
      </c>
      <c r="B1017" s="23" t="s">
        <v>17</v>
      </c>
      <c r="C1017" s="10" t="s">
        <v>4119</v>
      </c>
      <c r="D1017" s="9" t="s">
        <v>3932</v>
      </c>
      <c r="E1017" s="10" t="s">
        <v>4041</v>
      </c>
      <c r="F1017" s="10" t="s">
        <v>1428</v>
      </c>
      <c r="G1017" s="9">
        <v>1879</v>
      </c>
      <c r="H1017" s="10" t="s">
        <v>4120</v>
      </c>
      <c r="I1017" s="8" t="s">
        <v>4121</v>
      </c>
      <c r="J1017" s="10" t="s">
        <v>50</v>
      </c>
      <c r="K1017" s="9" t="s">
        <v>34</v>
      </c>
      <c r="L1017" s="11">
        <f>HYPERLINK(N1017,M1017)</f>
        <v>36</v>
      </c>
      <c r="M1017" s="2">
        <v>36</v>
      </c>
      <c r="N1017" s="72" t="str">
        <f>CONCATENATE("https://obr.org.uk/wp-content/uploads/2022/04/",M1017,".jpg")</f>
        <v>https://obr.org.uk/wp-content/uploads/2022/04/36.jpg</v>
      </c>
      <c r="O1017" s="9"/>
      <c r="P1017" s="10"/>
      <c r="Q1017" s="10" t="s">
        <v>4122</v>
      </c>
      <c r="R1017" s="14"/>
      <c r="S1017" s="14"/>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row>
    <row r="1018" spans="1:40" ht="12.75" customHeight="1" x14ac:dyDescent="0.2">
      <c r="A1018" s="8" t="s">
        <v>4248</v>
      </c>
      <c r="B1018" s="8" t="s">
        <v>899</v>
      </c>
      <c r="C1018" s="52" t="s">
        <v>4249</v>
      </c>
      <c r="D1018" s="9" t="s">
        <v>3932</v>
      </c>
      <c r="E1018" s="10" t="s">
        <v>4041</v>
      </c>
      <c r="F1018" s="10" t="s">
        <v>3005</v>
      </c>
      <c r="G1018" s="9">
        <v>1893</v>
      </c>
      <c r="H1018" s="143" t="s">
        <v>4250</v>
      </c>
      <c r="I1018" s="8" t="s">
        <v>4251</v>
      </c>
      <c r="J1018" s="10" t="s">
        <v>50</v>
      </c>
      <c r="K1018" s="9" t="s">
        <v>34</v>
      </c>
      <c r="L1018" s="11">
        <f>HYPERLINK(N1018,M1018)</f>
        <v>58</v>
      </c>
      <c r="M1018" s="2">
        <v>58</v>
      </c>
      <c r="N1018" s="72" t="str">
        <f>CONCATENATE("https://obr.org.uk/wp-content/uploads/2022/04/",M1018,".jpg")</f>
        <v>https://obr.org.uk/wp-content/uploads/2022/04/58.jpg</v>
      </c>
      <c r="O1018" s="9"/>
      <c r="P1018" s="61" t="s">
        <v>4252</v>
      </c>
      <c r="Q1018" s="10" t="s">
        <v>4253</v>
      </c>
      <c r="R1018" s="14"/>
      <c r="S1018" s="14"/>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row>
    <row r="1019" spans="1:40" ht="12.75" customHeight="1" x14ac:dyDescent="0.2">
      <c r="A1019" s="8" t="s">
        <v>4503</v>
      </c>
      <c r="B1019" s="8" t="s">
        <v>17</v>
      </c>
      <c r="C1019" s="10" t="s">
        <v>4504</v>
      </c>
      <c r="D1019" s="9" t="s">
        <v>3932</v>
      </c>
      <c r="E1019" s="10" t="s">
        <v>4041</v>
      </c>
      <c r="F1019" s="10" t="s">
        <v>4505</v>
      </c>
      <c r="G1019" s="9">
        <v>1924</v>
      </c>
      <c r="H1019" s="10">
        <v>1924</v>
      </c>
      <c r="I1019" s="8" t="s">
        <v>622</v>
      </c>
      <c r="J1019" s="10" t="s">
        <v>43</v>
      </c>
      <c r="K1019" s="9" t="s">
        <v>34</v>
      </c>
      <c r="L1019" s="11">
        <f>HYPERLINK(N1019,M1019)</f>
        <v>112</v>
      </c>
      <c r="M1019" s="2">
        <v>112</v>
      </c>
      <c r="N1019" s="72" t="str">
        <f>CONCATENATE("https://obr.org.uk/wp-content/uploads/2022/04/",M1019,".jpg")</f>
        <v>https://obr.org.uk/wp-content/uploads/2022/04/112.jpg</v>
      </c>
      <c r="O1019" s="9"/>
      <c r="P1019" s="61" t="s">
        <v>4506</v>
      </c>
      <c r="Q1019" s="32" t="s">
        <v>4507</v>
      </c>
      <c r="R1019" s="14"/>
      <c r="S1019" s="14"/>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row>
    <row r="1020" spans="1:40" ht="12.75" customHeight="1" x14ac:dyDescent="0.2">
      <c r="A1020" s="8" t="s">
        <v>4517</v>
      </c>
      <c r="B1020" s="8" t="s">
        <v>4518</v>
      </c>
      <c r="C1020" s="52" t="s">
        <v>4519</v>
      </c>
      <c r="D1020" s="9" t="s">
        <v>3932</v>
      </c>
      <c r="E1020" s="10" t="s">
        <v>4041</v>
      </c>
      <c r="F1020" s="10" t="s">
        <v>4520</v>
      </c>
      <c r="G1020" s="9">
        <v>1628</v>
      </c>
      <c r="H1020" s="10">
        <v>1628</v>
      </c>
      <c r="I1020" s="8" t="s">
        <v>4521</v>
      </c>
      <c r="J1020" s="10" t="s">
        <v>2613</v>
      </c>
      <c r="K1020" s="9" t="s">
        <v>34</v>
      </c>
      <c r="L1020" s="11">
        <f>HYPERLINK(N1020,M1020)</f>
        <v>115</v>
      </c>
      <c r="M1020" s="2">
        <v>115</v>
      </c>
      <c r="N1020" s="72" t="str">
        <f>CONCATENATE("https://obr.org.uk/wp-content/uploads/2022/04/",M1020,".jpg")</f>
        <v>https://obr.org.uk/wp-content/uploads/2022/04/115.jpg</v>
      </c>
      <c r="O1020" s="9"/>
      <c r="P1020" s="61" t="s">
        <v>4522</v>
      </c>
      <c r="Q1020" s="32"/>
      <c r="R1020" s="14"/>
      <c r="S1020" s="14"/>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row>
    <row r="1021" spans="1:40" ht="12.75" customHeight="1" x14ac:dyDescent="0.2">
      <c r="A1021" s="7" t="s">
        <v>4682</v>
      </c>
      <c r="B1021" s="26" t="s">
        <v>17</v>
      </c>
      <c r="C1021" s="76" t="s">
        <v>4683</v>
      </c>
      <c r="D1021" s="75" t="s">
        <v>3932</v>
      </c>
      <c r="E1021" s="76" t="s">
        <v>4041</v>
      </c>
      <c r="F1021" s="76" t="s">
        <v>4684</v>
      </c>
      <c r="G1021" s="75">
        <v>1932</v>
      </c>
      <c r="H1021" s="76">
        <v>1932</v>
      </c>
      <c r="I1021" s="76" t="s">
        <v>4396</v>
      </c>
      <c r="J1021" s="76" t="s">
        <v>50</v>
      </c>
      <c r="K1021" s="75" t="s">
        <v>34</v>
      </c>
      <c r="L1021" s="11">
        <f>HYPERLINK(N1021,M1021)</f>
        <v>214</v>
      </c>
      <c r="M1021" s="2">
        <v>214</v>
      </c>
      <c r="N1021" s="72" t="str">
        <f>CONCATENATE("https://obr.org.uk/wp-content/uploads/2022/04/",M1021,".jpg")</f>
        <v>https://obr.org.uk/wp-content/uploads/2022/04/214.jpg</v>
      </c>
      <c r="O1021" s="75"/>
      <c r="P1021" s="76"/>
      <c r="Q1021" s="76" t="s">
        <v>4685</v>
      </c>
      <c r="R1021" s="14"/>
      <c r="S1021" s="14"/>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row>
    <row r="1022" spans="1:40" ht="12.75" customHeight="1" x14ac:dyDescent="0.2">
      <c r="A1022" s="7" t="s">
        <v>4921</v>
      </c>
      <c r="B1022" s="8" t="s">
        <v>17</v>
      </c>
      <c r="C1022" s="23" t="s">
        <v>4922</v>
      </c>
      <c r="D1022" s="9" t="s">
        <v>3932</v>
      </c>
      <c r="E1022" s="8" t="s">
        <v>4041</v>
      </c>
      <c r="F1022" s="10" t="s">
        <v>4505</v>
      </c>
      <c r="G1022" s="9">
        <v>1961</v>
      </c>
      <c r="H1022" s="10">
        <v>1961</v>
      </c>
      <c r="I1022" s="8" t="s">
        <v>4923</v>
      </c>
      <c r="J1022" s="8" t="s">
        <v>50</v>
      </c>
      <c r="K1022" s="9" t="s">
        <v>34</v>
      </c>
      <c r="L1022" s="11">
        <f>HYPERLINK(N1022,M1022)</f>
        <v>558</v>
      </c>
      <c r="M1022" s="2">
        <v>558</v>
      </c>
      <c r="N1022" s="72" t="str">
        <f>CONCATENATE("https://obr.org.uk/wp-content/uploads/2022/04/",M1022,".jpg")</f>
        <v>https://obr.org.uk/wp-content/uploads/2022/04/558.jpg</v>
      </c>
      <c r="O1022" s="9"/>
      <c r="P1022" s="13" t="s">
        <v>4924</v>
      </c>
      <c r="Q1022" s="10" t="s">
        <v>4925</v>
      </c>
      <c r="R1022" s="14"/>
      <c r="S1022" s="15"/>
      <c r="T1022" s="15"/>
      <c r="U1022" s="15"/>
      <c r="V1022" s="15"/>
      <c r="W1022" s="14"/>
      <c r="X1022" s="14"/>
      <c r="Y1022" s="14"/>
      <c r="Z1022" s="14"/>
      <c r="AA1022" s="14"/>
      <c r="AB1022" s="14"/>
      <c r="AC1022" s="14"/>
      <c r="AD1022" s="14"/>
      <c r="AE1022" s="14"/>
      <c r="AF1022" s="14"/>
      <c r="AG1022" s="14"/>
      <c r="AH1022" s="14"/>
      <c r="AI1022" s="14"/>
      <c r="AJ1022" s="14"/>
      <c r="AK1022" s="14"/>
      <c r="AL1022" s="14"/>
      <c r="AM1022" s="14"/>
      <c r="AN1022" s="14"/>
    </row>
    <row r="1023" spans="1:40" ht="12.75" customHeight="1" x14ac:dyDescent="0.2">
      <c r="A1023" s="8" t="s">
        <v>5293</v>
      </c>
      <c r="B1023" s="8" t="s">
        <v>17</v>
      </c>
      <c r="C1023" s="52" t="s">
        <v>4249</v>
      </c>
      <c r="D1023" s="9" t="s">
        <v>3932</v>
      </c>
      <c r="E1023" s="10" t="s">
        <v>4041</v>
      </c>
      <c r="F1023" s="10" t="s">
        <v>3005</v>
      </c>
      <c r="G1023" s="9">
        <v>1895</v>
      </c>
      <c r="H1023" s="143" t="s">
        <v>5294</v>
      </c>
      <c r="I1023" s="36" t="s">
        <v>5295</v>
      </c>
      <c r="J1023" s="10" t="s">
        <v>50</v>
      </c>
      <c r="K1023" s="9" t="s">
        <v>34</v>
      </c>
      <c r="L1023" s="11">
        <f>HYPERLINK(N1023,M1023)</f>
        <v>1236</v>
      </c>
      <c r="M1023" s="2">
        <v>1236</v>
      </c>
      <c r="N1023" s="72" t="str">
        <f>CONCATENATE("https://obr.org.uk/wp-content/uploads/2022/10/",M1023,".jpg")</f>
        <v>https://obr.org.uk/wp-content/uploads/2022/10/1236.jpg</v>
      </c>
      <c r="O1023" s="9"/>
      <c r="P1023" s="61" t="s">
        <v>4252</v>
      </c>
      <c r="Q1023" s="10"/>
      <c r="R1023" s="14"/>
      <c r="S1023" s="14"/>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row>
    <row r="1024" spans="1:40" ht="12.75" customHeight="1" x14ac:dyDescent="0.2">
      <c r="A1024" s="8" t="s">
        <v>5580</v>
      </c>
      <c r="B1024" s="8" t="s">
        <v>899</v>
      </c>
      <c r="C1024" s="8" t="s">
        <v>5581</v>
      </c>
      <c r="D1024" s="71" t="s">
        <v>3932</v>
      </c>
      <c r="E1024" s="70" t="s">
        <v>4041</v>
      </c>
      <c r="F1024" s="70" t="s">
        <v>5582</v>
      </c>
      <c r="G1024" s="2">
        <v>1995</v>
      </c>
      <c r="H1024" s="70" t="s">
        <v>5583</v>
      </c>
      <c r="I1024" s="70" t="s">
        <v>4192</v>
      </c>
      <c r="J1024" s="70" t="s">
        <v>50</v>
      </c>
      <c r="K1024" s="9" t="s">
        <v>34</v>
      </c>
      <c r="L1024" s="11">
        <f>HYPERLINK(N1024,M1024)</f>
        <v>1526</v>
      </c>
      <c r="M1024" s="2">
        <v>1526</v>
      </c>
      <c r="N1024" s="72" t="str">
        <f>CONCATENATE("https://obr.org.uk/wp-content/uploads/2024/11/",M1024,".jpg")</f>
        <v>https://obr.org.uk/wp-content/uploads/2024/11/1526.jpg</v>
      </c>
      <c r="Q1024" s="8" t="s">
        <v>5584</v>
      </c>
      <c r="R1024" s="14"/>
      <c r="S1024" s="14"/>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row>
    <row r="1025" spans="1:40" ht="12.75" customHeight="1" x14ac:dyDescent="0.2">
      <c r="A1025" s="8" t="s">
        <v>5436</v>
      </c>
      <c r="B1025" s="8" t="s">
        <v>899</v>
      </c>
      <c r="C1025" s="1" t="s">
        <v>5437</v>
      </c>
      <c r="D1025" s="9" t="s">
        <v>3932</v>
      </c>
      <c r="E1025" s="8" t="s">
        <v>5438</v>
      </c>
      <c r="F1025" s="8" t="s">
        <v>5439</v>
      </c>
      <c r="G1025" s="2">
        <v>2017</v>
      </c>
      <c r="H1025" s="8" t="s">
        <v>5440</v>
      </c>
      <c r="J1025" s="8" t="s">
        <v>50</v>
      </c>
      <c r="K1025" s="9" t="s">
        <v>34</v>
      </c>
      <c r="L1025" s="11">
        <f>HYPERLINK(N1025,M1025)</f>
        <v>1377</v>
      </c>
      <c r="M1025" s="2">
        <v>1377</v>
      </c>
      <c r="N1025" s="72" t="str">
        <f>CONCATENATE("https://obr.org.uk/wp-content/uploads/2023/06/",M1025,".jpg")</f>
        <v>https://obr.org.uk/wp-content/uploads/2023/06/1377.jpg</v>
      </c>
      <c r="R1025" s="14"/>
      <c r="S1025" s="14"/>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row>
    <row r="1026" spans="1:40" ht="12.75" customHeight="1" x14ac:dyDescent="0.2">
      <c r="A1026" s="7" t="s">
        <v>4574</v>
      </c>
      <c r="B1026" s="26" t="s">
        <v>17</v>
      </c>
      <c r="C1026" s="76"/>
      <c r="D1026" s="75" t="s">
        <v>3932</v>
      </c>
      <c r="E1026" s="76" t="s">
        <v>4575</v>
      </c>
      <c r="F1026" s="76" t="s">
        <v>4576</v>
      </c>
      <c r="G1026" s="75">
        <v>1890</v>
      </c>
      <c r="H1026" s="76">
        <v>1890</v>
      </c>
      <c r="I1026" s="76" t="s">
        <v>4577</v>
      </c>
      <c r="J1026" s="76" t="s">
        <v>50</v>
      </c>
      <c r="K1026" s="75" t="s">
        <v>34</v>
      </c>
      <c r="L1026" s="11">
        <f>HYPERLINK(N1026,M1026)</f>
        <v>191</v>
      </c>
      <c r="M1026" s="2">
        <v>191</v>
      </c>
      <c r="N1026" s="8" t="str">
        <f>CONCATENATE("https://obr.org.uk/wp-content/uploads/2022/04/",M1026,".jpg")</f>
        <v>https://obr.org.uk/wp-content/uploads/2022/04/191.jpg</v>
      </c>
      <c r="O1026" s="75"/>
      <c r="P1026" s="10"/>
      <c r="Q1026" s="76" t="s">
        <v>4578</v>
      </c>
      <c r="R1026" s="14"/>
      <c r="S1026" s="14"/>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row>
    <row r="1027" spans="1:40" ht="12.75" customHeight="1" x14ac:dyDescent="0.2">
      <c r="A1027" s="7" t="s">
        <v>4579</v>
      </c>
      <c r="B1027" s="26" t="s">
        <v>17</v>
      </c>
      <c r="C1027" s="76"/>
      <c r="D1027" s="75" t="s">
        <v>3932</v>
      </c>
      <c r="E1027" s="76" t="s">
        <v>4575</v>
      </c>
      <c r="F1027" s="76" t="s">
        <v>4580</v>
      </c>
      <c r="G1027" s="75">
        <v>1824</v>
      </c>
      <c r="H1027" s="76" t="s">
        <v>4581</v>
      </c>
      <c r="I1027" s="76" t="s">
        <v>4582</v>
      </c>
      <c r="J1027" s="76" t="s">
        <v>177</v>
      </c>
      <c r="K1027" s="75" t="s">
        <v>34</v>
      </c>
      <c r="L1027" s="11">
        <f>HYPERLINK(N1027,M1027)</f>
        <v>192</v>
      </c>
      <c r="M1027" s="2">
        <v>192</v>
      </c>
      <c r="N1027" s="72" t="str">
        <f>CONCATENATE("https://obr.org.uk/wp-content/uploads/2022/04/",M1027,".jpg")</f>
        <v>https://obr.org.uk/wp-content/uploads/2022/04/192.jpg</v>
      </c>
      <c r="O1027" s="75"/>
      <c r="P1027" s="10"/>
      <c r="Q1027" s="76" t="s">
        <v>4583</v>
      </c>
      <c r="R1027" s="14"/>
      <c r="S1027" s="14"/>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row>
    <row r="1028" spans="1:40" ht="12.75" customHeight="1" x14ac:dyDescent="0.2">
      <c r="A1028" s="7" t="s">
        <v>4662</v>
      </c>
      <c r="B1028" s="26" t="s">
        <v>899</v>
      </c>
      <c r="C1028" s="76" t="s">
        <v>4663</v>
      </c>
      <c r="D1028" s="75" t="s">
        <v>3932</v>
      </c>
      <c r="E1028" s="76" t="s">
        <v>4664</v>
      </c>
      <c r="F1028" s="76">
        <v>7</v>
      </c>
      <c r="G1028" s="75">
        <v>1897</v>
      </c>
      <c r="H1028" s="76" t="s">
        <v>4665</v>
      </c>
      <c r="I1028" s="76" t="s">
        <v>2284</v>
      </c>
      <c r="J1028" s="76" t="s">
        <v>25</v>
      </c>
      <c r="K1028" s="75" t="s">
        <v>34</v>
      </c>
      <c r="L1028" s="11">
        <f>HYPERLINK(N1028,M1028)</f>
        <v>209</v>
      </c>
      <c r="M1028" s="2">
        <v>209</v>
      </c>
      <c r="N1028" s="72" t="str">
        <f>CONCATENATE("https://obr.org.uk/wp-content/uploads/2022/04/",M1028,".jpg")</f>
        <v>https://obr.org.uk/wp-content/uploads/2022/04/209.jpg</v>
      </c>
      <c r="O1028" s="75"/>
      <c r="P1028" s="76"/>
      <c r="Q1028" s="76"/>
      <c r="R1028" s="14"/>
      <c r="S1028" s="14"/>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row>
    <row r="1029" spans="1:40" ht="12.75" customHeight="1" x14ac:dyDescent="0.2">
      <c r="A1029" s="8" t="s">
        <v>5542</v>
      </c>
      <c r="B1029" s="8" t="s">
        <v>17</v>
      </c>
      <c r="C1029" s="23" t="s">
        <v>5543</v>
      </c>
      <c r="D1029" s="9" t="s">
        <v>3932</v>
      </c>
      <c r="E1029" s="8" t="s">
        <v>4664</v>
      </c>
      <c r="F1029" s="8" t="s">
        <v>5544</v>
      </c>
      <c r="G1029" s="2">
        <v>1803</v>
      </c>
      <c r="H1029" s="8" t="s">
        <v>5545</v>
      </c>
      <c r="I1029" s="8" t="s">
        <v>5546</v>
      </c>
      <c r="J1029" s="8" t="s">
        <v>25</v>
      </c>
      <c r="K1029" s="2" t="s">
        <v>25</v>
      </c>
      <c r="L1029" s="11">
        <f>HYPERLINK(N1029,M1029)</f>
        <v>1501</v>
      </c>
      <c r="M1029" s="2">
        <v>1501</v>
      </c>
      <c r="N1029" s="72" t="str">
        <f>CONCATENATE("https://obr.org.uk/wp-content/uploads/2024/11/",M1029,".jpg")</f>
        <v>https://obr.org.uk/wp-content/uploads/2024/11/1501.jpg</v>
      </c>
      <c r="P1029" s="13" t="s">
        <v>5547</v>
      </c>
      <c r="Q1029" s="1" t="s">
        <v>5548</v>
      </c>
      <c r="R1029" s="14"/>
      <c r="S1029" s="14"/>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row>
    <row r="1030" spans="1:40" ht="12.75" customHeight="1" x14ac:dyDescent="0.2">
      <c r="A1030" s="7" t="s">
        <v>4702</v>
      </c>
      <c r="B1030" s="150" t="s">
        <v>4703</v>
      </c>
      <c r="C1030" s="151" t="s">
        <v>4704</v>
      </c>
      <c r="D1030" s="152" t="s">
        <v>3932</v>
      </c>
      <c r="E1030" s="151" t="s">
        <v>4705</v>
      </c>
      <c r="F1030" s="151" t="s">
        <v>4706</v>
      </c>
      <c r="G1030" s="152">
        <v>1900</v>
      </c>
      <c r="H1030" s="151">
        <v>1900</v>
      </c>
      <c r="I1030" s="151" t="s">
        <v>4707</v>
      </c>
      <c r="J1030" s="151" t="s">
        <v>4708</v>
      </c>
      <c r="K1030" s="152" t="s">
        <v>34</v>
      </c>
      <c r="L1030" s="11">
        <f>HYPERLINK(N1030,M1030)</f>
        <v>271</v>
      </c>
      <c r="M1030" s="2">
        <v>271</v>
      </c>
      <c r="N1030" s="72" t="str">
        <f>CONCATENATE("https://obr.org.uk/wp-content/uploads/2022/04/",M1030,".jpg")</f>
        <v>https://obr.org.uk/wp-content/uploads/2022/04/271.jpg</v>
      </c>
      <c r="O1030" s="152"/>
      <c r="P1030" s="54"/>
      <c r="Q1030" s="151" t="s">
        <v>4709</v>
      </c>
      <c r="R1030" s="14"/>
      <c r="S1030" s="14"/>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row>
    <row r="1031" spans="1:40" ht="12.75" customHeight="1" x14ac:dyDescent="0.2">
      <c r="A1031" s="8" t="s">
        <v>4373</v>
      </c>
      <c r="B1031" s="8" t="s">
        <v>17</v>
      </c>
      <c r="C1031" s="10" t="s">
        <v>4374</v>
      </c>
      <c r="D1031" s="9" t="s">
        <v>3932</v>
      </c>
      <c r="E1031" s="10" t="s">
        <v>4375</v>
      </c>
      <c r="F1031" s="10" t="s">
        <v>4376</v>
      </c>
      <c r="G1031" s="9">
        <v>1898</v>
      </c>
      <c r="H1031" s="10" t="s">
        <v>4377</v>
      </c>
      <c r="I1031" s="8" t="s">
        <v>4378</v>
      </c>
      <c r="J1031" s="10" t="s">
        <v>50</v>
      </c>
      <c r="K1031" s="9" t="s">
        <v>34</v>
      </c>
      <c r="L1031" s="11">
        <f>HYPERLINK(N1031,M1031)</f>
        <v>85</v>
      </c>
      <c r="M1031" s="2">
        <v>85</v>
      </c>
      <c r="N1031" s="72" t="str">
        <f>CONCATENATE("https://obr.org.uk/wp-content/uploads/2022/04/",M1031,".jpg")</f>
        <v>https://obr.org.uk/wp-content/uploads/2022/04/85.jpg</v>
      </c>
      <c r="O1031" s="9"/>
      <c r="P1031" s="10"/>
      <c r="Q1031" s="10"/>
      <c r="R1031" s="14"/>
      <c r="S1031" s="14"/>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row>
    <row r="1032" spans="1:40" ht="12.75" customHeight="1" x14ac:dyDescent="0.2">
      <c r="A1032" s="8" t="s">
        <v>3930</v>
      </c>
      <c r="B1032" s="23" t="s">
        <v>17</v>
      </c>
      <c r="C1032" s="52" t="s">
        <v>3931</v>
      </c>
      <c r="D1032" s="9" t="s">
        <v>3932</v>
      </c>
      <c r="E1032" s="10" t="s">
        <v>3933</v>
      </c>
      <c r="F1032" s="10">
        <v>43</v>
      </c>
      <c r="G1032" s="9">
        <v>1660</v>
      </c>
      <c r="H1032" s="10" t="s">
        <v>3934</v>
      </c>
      <c r="I1032" s="8" t="s">
        <v>3935</v>
      </c>
      <c r="J1032" s="10" t="s">
        <v>3936</v>
      </c>
      <c r="K1032" s="9" t="s">
        <v>25</v>
      </c>
      <c r="L1032" s="11">
        <f>HYPERLINK(N1032,M1032)</f>
        <v>1</v>
      </c>
      <c r="M1032" s="2">
        <v>1</v>
      </c>
      <c r="N1032" s="72" t="str">
        <f>CONCATENATE("https://obr.org.uk/wp-content/uploads/2022/04/",M1032,".jpg")</f>
        <v>https://obr.org.uk/wp-content/uploads/2022/04/1.jpg</v>
      </c>
      <c r="O1032" s="9"/>
      <c r="P1032" s="61" t="s">
        <v>3937</v>
      </c>
      <c r="Q1032" s="10" t="s">
        <v>3938</v>
      </c>
      <c r="R1032" s="14"/>
      <c r="S1032" s="14"/>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row>
    <row r="1033" spans="1:40" ht="12.75" customHeight="1" x14ac:dyDescent="0.2">
      <c r="A1033" s="8" t="s">
        <v>3939</v>
      </c>
      <c r="B1033" s="23" t="s">
        <v>17</v>
      </c>
      <c r="C1033" s="52" t="s">
        <v>3940</v>
      </c>
      <c r="D1033" s="9" t="s">
        <v>3932</v>
      </c>
      <c r="E1033" s="10" t="s">
        <v>3933</v>
      </c>
      <c r="F1033" s="10" t="s">
        <v>3941</v>
      </c>
      <c r="G1033" s="9">
        <v>1900</v>
      </c>
      <c r="H1033" s="10" t="s">
        <v>3942</v>
      </c>
      <c r="I1033" s="8" t="s">
        <v>3943</v>
      </c>
      <c r="J1033" s="10" t="s">
        <v>50</v>
      </c>
      <c r="K1033" s="9" t="s">
        <v>34</v>
      </c>
      <c r="L1033" s="11">
        <f>HYPERLINK(N1033,M1033)</f>
        <v>2</v>
      </c>
      <c r="M1033" s="2">
        <v>2</v>
      </c>
      <c r="N1033" s="72" t="str">
        <f>CONCATENATE("https://obr.org.uk/wp-content/uploads/2022/04/",M1033,".jpg")</f>
        <v>https://obr.org.uk/wp-content/uploads/2022/04/2.jpg</v>
      </c>
      <c r="O1033" s="9"/>
      <c r="P1033" s="61" t="s">
        <v>3944</v>
      </c>
      <c r="Q1033" s="10" t="s">
        <v>3945</v>
      </c>
      <c r="R1033" s="14"/>
      <c r="S1033" s="14"/>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row>
    <row r="1034" spans="1:40" ht="12.75" customHeight="1" x14ac:dyDescent="0.2">
      <c r="A1034" s="8" t="s">
        <v>3946</v>
      </c>
      <c r="B1034" s="23" t="s">
        <v>17</v>
      </c>
      <c r="C1034" s="52" t="s">
        <v>3947</v>
      </c>
      <c r="D1034" s="9" t="s">
        <v>3932</v>
      </c>
      <c r="E1034" s="10" t="s">
        <v>3933</v>
      </c>
      <c r="F1034" s="10" t="s">
        <v>3948</v>
      </c>
      <c r="G1034" s="9">
        <v>1880</v>
      </c>
      <c r="H1034" s="10" t="s">
        <v>3949</v>
      </c>
      <c r="I1034" s="8" t="s">
        <v>3950</v>
      </c>
      <c r="J1034" s="10" t="s">
        <v>50</v>
      </c>
      <c r="K1034" s="9" t="s">
        <v>34</v>
      </c>
      <c r="L1034" s="11">
        <f>HYPERLINK(N1034,M1034)</f>
        <v>3</v>
      </c>
      <c r="M1034" s="2">
        <v>3</v>
      </c>
      <c r="N1034" s="72" t="str">
        <f>CONCATENATE("https://obr.org.uk/wp-content/uploads/2022/04/",M1034,".jpg")</f>
        <v>https://obr.org.uk/wp-content/uploads/2022/04/3.jpg</v>
      </c>
      <c r="O1034" s="9"/>
      <c r="P1034" s="61" t="s">
        <v>3951</v>
      </c>
      <c r="Q1034" s="10" t="s">
        <v>3952</v>
      </c>
      <c r="R1034" s="14"/>
      <c r="S1034" s="14"/>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row>
    <row r="1035" spans="1:40" ht="12.75" customHeight="1" x14ac:dyDescent="0.2">
      <c r="A1035" s="8" t="s">
        <v>4123</v>
      </c>
      <c r="B1035" s="23" t="s">
        <v>17</v>
      </c>
      <c r="C1035" s="52" t="s">
        <v>4124</v>
      </c>
      <c r="D1035" s="9" t="s">
        <v>3932</v>
      </c>
      <c r="E1035" s="10" t="s">
        <v>3933</v>
      </c>
      <c r="F1035" s="10">
        <v>67</v>
      </c>
      <c r="G1035" s="9">
        <v>1869</v>
      </c>
      <c r="H1035" s="10" t="s">
        <v>4125</v>
      </c>
      <c r="I1035" s="8" t="s">
        <v>4126</v>
      </c>
      <c r="J1035" s="10" t="s">
        <v>50</v>
      </c>
      <c r="K1035" s="9" t="s">
        <v>34</v>
      </c>
      <c r="L1035" s="11">
        <f>HYPERLINK(N1035,M1035)</f>
        <v>38</v>
      </c>
      <c r="M1035" s="2">
        <v>38</v>
      </c>
      <c r="N1035" s="72" t="str">
        <f>CONCATENATE("https://obr.org.uk/wp-content/uploads/2022/04/",M1035,".jpg")</f>
        <v>https://obr.org.uk/wp-content/uploads/2022/04/38.jpg</v>
      </c>
      <c r="O1035" s="9"/>
      <c r="P1035" s="61" t="s">
        <v>4127</v>
      </c>
      <c r="Q1035" s="10"/>
      <c r="R1035" s="14"/>
      <c r="S1035" s="14"/>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row>
    <row r="1036" spans="1:40" ht="12.75" customHeight="1" x14ac:dyDescent="0.2">
      <c r="A1036" s="8" t="s">
        <v>4128</v>
      </c>
      <c r="B1036" s="23" t="s">
        <v>17</v>
      </c>
      <c r="C1036" s="52" t="s">
        <v>3281</v>
      </c>
      <c r="D1036" s="9" t="s">
        <v>3932</v>
      </c>
      <c r="E1036" s="10" t="s">
        <v>3933</v>
      </c>
      <c r="F1036" s="10" t="s">
        <v>4129</v>
      </c>
      <c r="G1036" s="9">
        <v>1921</v>
      </c>
      <c r="H1036" s="10" t="s">
        <v>4130</v>
      </c>
      <c r="I1036" s="8" t="s">
        <v>4131</v>
      </c>
      <c r="J1036" s="10" t="s">
        <v>50</v>
      </c>
      <c r="K1036" s="9" t="s">
        <v>34</v>
      </c>
      <c r="L1036" s="11">
        <f>HYPERLINK(N1036,M1036)</f>
        <v>39</v>
      </c>
      <c r="M1036" s="2">
        <v>39</v>
      </c>
      <c r="N1036" s="72" t="str">
        <f>CONCATENATE("https://obr.org.uk/wp-content/uploads/2022/04/",M1036,".jpg")</f>
        <v>https://obr.org.uk/wp-content/uploads/2022/04/39.jpg</v>
      </c>
      <c r="O1036" s="9"/>
      <c r="P1036" s="61" t="s">
        <v>4132</v>
      </c>
      <c r="Q1036" s="10" t="s">
        <v>4133</v>
      </c>
      <c r="R1036" s="14"/>
      <c r="S1036" s="14"/>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row>
    <row r="1037" spans="1:40" ht="12.75" customHeight="1" x14ac:dyDescent="0.2">
      <c r="A1037" s="8" t="s">
        <v>4226</v>
      </c>
      <c r="B1037" s="8" t="s">
        <v>899</v>
      </c>
      <c r="C1037" s="52" t="s">
        <v>4227</v>
      </c>
      <c r="D1037" s="9" t="s">
        <v>3932</v>
      </c>
      <c r="E1037" s="10" t="s">
        <v>3933</v>
      </c>
      <c r="F1037" s="10" t="s">
        <v>4228</v>
      </c>
      <c r="G1037" s="9">
        <v>1841</v>
      </c>
      <c r="H1037" s="143" t="s">
        <v>4229</v>
      </c>
      <c r="I1037" s="8" t="s">
        <v>4230</v>
      </c>
      <c r="J1037" s="10" t="s">
        <v>50</v>
      </c>
      <c r="K1037" s="9" t="s">
        <v>34</v>
      </c>
      <c r="L1037" s="11">
        <f>HYPERLINK(N1037,M1037)</f>
        <v>55</v>
      </c>
      <c r="M1037" s="2">
        <v>55</v>
      </c>
      <c r="N1037" s="72" t="str">
        <f>CONCATENATE("https://obr.org.uk/wp-content/uploads/2022/04/",M1037,".jpg")</f>
        <v>https://obr.org.uk/wp-content/uploads/2022/04/55.jpg</v>
      </c>
      <c r="O1037" s="9"/>
      <c r="P1037" s="61" t="s">
        <v>4231</v>
      </c>
      <c r="Q1037" s="10"/>
      <c r="R1037" s="14"/>
      <c r="S1037" s="14"/>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row>
    <row r="1038" spans="1:40" ht="12.75" customHeight="1" x14ac:dyDescent="0.2">
      <c r="A1038" s="8" t="s">
        <v>4369</v>
      </c>
      <c r="B1038" s="23" t="s">
        <v>17</v>
      </c>
      <c r="C1038" s="52" t="s">
        <v>3947</v>
      </c>
      <c r="D1038" s="9" t="s">
        <v>3932</v>
      </c>
      <c r="E1038" s="10" t="s">
        <v>3933</v>
      </c>
      <c r="F1038" s="10" t="s">
        <v>4370</v>
      </c>
      <c r="G1038" s="9">
        <v>1948</v>
      </c>
      <c r="H1038" s="10">
        <v>1948</v>
      </c>
      <c r="I1038" s="8" t="s">
        <v>4371</v>
      </c>
      <c r="J1038" s="10" t="s">
        <v>33</v>
      </c>
      <c r="K1038" s="9" t="s">
        <v>34</v>
      </c>
      <c r="L1038" s="11">
        <f>HYPERLINK(N1038,M1038)</f>
        <v>83</v>
      </c>
      <c r="M1038" s="2">
        <v>83</v>
      </c>
      <c r="N1038" s="72" t="str">
        <f>CONCATENATE("https://obr.org.uk/wp-content/uploads/2022/04/",M1038,".jpg")</f>
        <v>https://obr.org.uk/wp-content/uploads/2022/04/83.jpg</v>
      </c>
      <c r="O1038" s="9"/>
      <c r="P1038" s="10"/>
      <c r="Q1038" s="10" t="s">
        <v>4372</v>
      </c>
      <c r="R1038" s="20"/>
      <c r="S1038" s="14"/>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row>
    <row r="1039" spans="1:40" ht="12.75" customHeight="1" x14ac:dyDescent="0.2">
      <c r="A1039" s="8" t="s">
        <v>4446</v>
      </c>
      <c r="B1039" s="8" t="s">
        <v>17</v>
      </c>
      <c r="C1039" s="10" t="s">
        <v>4447</v>
      </c>
      <c r="D1039" s="9" t="s">
        <v>3932</v>
      </c>
      <c r="E1039" s="10" t="s">
        <v>3933</v>
      </c>
      <c r="F1039" s="10" t="s">
        <v>4448</v>
      </c>
      <c r="G1039" s="9">
        <v>1936</v>
      </c>
      <c r="H1039" s="10" t="s">
        <v>4449</v>
      </c>
      <c r="I1039" s="8" t="s">
        <v>622</v>
      </c>
      <c r="J1039" s="10" t="s">
        <v>33</v>
      </c>
      <c r="K1039" s="9" t="s">
        <v>34</v>
      </c>
      <c r="L1039" s="11">
        <f>HYPERLINK(N1039,M1039)</f>
        <v>102</v>
      </c>
      <c r="M1039" s="2">
        <v>102</v>
      </c>
      <c r="N1039" s="55" t="str">
        <f>CONCATENATE("https://obr.org.uk/wp-content/uploads/2022/04/",M1039,".jpg")</f>
        <v>https://obr.org.uk/wp-content/uploads/2022/04/102.jpg</v>
      </c>
      <c r="O1039" s="9"/>
      <c r="P1039" s="10"/>
      <c r="Q1039" s="32"/>
      <c r="R1039" s="20"/>
      <c r="S1039" s="14"/>
      <c r="T1039" s="14"/>
      <c r="U1039" s="14"/>
      <c r="V1039" s="14"/>
      <c r="W1039" s="18"/>
      <c r="X1039" s="18"/>
      <c r="Y1039" s="14"/>
      <c r="Z1039" s="14"/>
      <c r="AA1039" s="14"/>
      <c r="AB1039" s="14"/>
      <c r="AC1039" s="14"/>
      <c r="AD1039" s="14"/>
      <c r="AE1039" s="14"/>
      <c r="AF1039" s="14"/>
      <c r="AG1039" s="14"/>
      <c r="AH1039" s="14"/>
      <c r="AI1039" s="14"/>
      <c r="AJ1039" s="14"/>
      <c r="AK1039" s="14"/>
      <c r="AL1039" s="14"/>
      <c r="AM1039" s="14"/>
      <c r="AN1039" s="14"/>
    </row>
    <row r="1040" spans="1:40" ht="12.75" customHeight="1" x14ac:dyDescent="0.2">
      <c r="A1040" s="7" t="s">
        <v>4831</v>
      </c>
      <c r="B1040" s="8" t="s">
        <v>899</v>
      </c>
      <c r="C1040" s="52" t="s">
        <v>4227</v>
      </c>
      <c r="D1040" s="9" t="s">
        <v>3932</v>
      </c>
      <c r="E1040" s="10" t="s">
        <v>3933</v>
      </c>
      <c r="F1040" s="10" t="s">
        <v>4228</v>
      </c>
      <c r="G1040" s="9">
        <v>2002</v>
      </c>
      <c r="H1040" s="143" t="s">
        <v>4832</v>
      </c>
      <c r="I1040" s="8" t="s">
        <v>406</v>
      </c>
      <c r="J1040" s="10" t="s">
        <v>50</v>
      </c>
      <c r="K1040" s="9" t="s">
        <v>34</v>
      </c>
      <c r="L1040" s="11">
        <f>HYPERLINK(N1040,M1040)</f>
        <v>402</v>
      </c>
      <c r="M1040" s="2">
        <v>402</v>
      </c>
      <c r="N1040" s="72" t="str">
        <f>CONCATENATE("https://obr.org.uk/wp-content/uploads/2022/04/",M1040,".jpg")</f>
        <v>https://obr.org.uk/wp-content/uploads/2022/04/402.jpg</v>
      </c>
      <c r="O1040" s="9"/>
      <c r="P1040" s="13" t="s">
        <v>4833</v>
      </c>
      <c r="Q1040" s="61"/>
      <c r="R1040" s="20"/>
      <c r="S1040" s="14"/>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row>
    <row r="1041" spans="1:40" ht="12.75" customHeight="1" x14ac:dyDescent="0.2">
      <c r="A1041" s="7" t="s">
        <v>4851</v>
      </c>
      <c r="B1041" s="8" t="s">
        <v>17</v>
      </c>
      <c r="C1041" s="8" t="s">
        <v>4447</v>
      </c>
      <c r="D1041" s="9" t="s">
        <v>3932</v>
      </c>
      <c r="E1041" s="8" t="s">
        <v>3933</v>
      </c>
      <c r="F1041" s="10" t="s">
        <v>4448</v>
      </c>
      <c r="G1041" s="9">
        <v>1919</v>
      </c>
      <c r="H1041" s="10">
        <v>1919</v>
      </c>
      <c r="I1041" s="8" t="s">
        <v>4852</v>
      </c>
      <c r="J1041" s="8" t="s">
        <v>50</v>
      </c>
      <c r="K1041" s="9" t="s">
        <v>34</v>
      </c>
      <c r="L1041" s="11">
        <f>HYPERLINK(N1041,M1041)</f>
        <v>537</v>
      </c>
      <c r="M1041" s="2">
        <v>537</v>
      </c>
      <c r="N1041" s="72" t="str">
        <f>CONCATENATE("https://obr.org.uk/wp-content/uploads/2022/04/",M1041,".jpg")</f>
        <v>https://obr.org.uk/wp-content/uploads/2022/04/537.jpg</v>
      </c>
      <c r="O1041" s="9"/>
      <c r="P1041" s="13" t="s">
        <v>4853</v>
      </c>
      <c r="Q1041" s="10"/>
      <c r="R1041" s="20"/>
      <c r="S1041" s="14"/>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row>
    <row r="1042" spans="1:40" ht="12.75" customHeight="1" x14ac:dyDescent="0.2">
      <c r="A1042" s="25" t="s">
        <v>5145</v>
      </c>
      <c r="B1042" s="29" t="s">
        <v>899</v>
      </c>
      <c r="C1042" s="23" t="s">
        <v>5146</v>
      </c>
      <c r="D1042" s="51" t="s">
        <v>3932</v>
      </c>
      <c r="E1042" s="36" t="s">
        <v>3933</v>
      </c>
      <c r="F1042" s="36" t="s">
        <v>5147</v>
      </c>
      <c r="G1042" s="56">
        <v>1907</v>
      </c>
      <c r="H1042" s="1">
        <v>1907</v>
      </c>
      <c r="I1042" s="36" t="s">
        <v>622</v>
      </c>
      <c r="J1042" s="36" t="s">
        <v>33</v>
      </c>
      <c r="K1042" s="51" t="s">
        <v>34</v>
      </c>
      <c r="L1042" s="11">
        <f>HYPERLINK(N1042,M1042)</f>
        <v>1112</v>
      </c>
      <c r="M1042" s="2">
        <v>1112</v>
      </c>
      <c r="N1042" s="72" t="str">
        <f>CONCATENATE("https://obr.org.uk/wp-content/uploads/2022/04/",M1042,".jpg")</f>
        <v>https://obr.org.uk/wp-content/uploads/2022/04/1112.jpg</v>
      </c>
      <c r="P1042" s="13" t="s">
        <v>5148</v>
      </c>
      <c r="Q1042" s="8" t="s">
        <v>5149</v>
      </c>
      <c r="R1042" s="20"/>
      <c r="S1042" s="14"/>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row>
    <row r="1043" spans="1:40" ht="12.75" customHeight="1" x14ac:dyDescent="0.2">
      <c r="A1043" s="8" t="s">
        <v>5217</v>
      </c>
      <c r="B1043" s="23" t="s">
        <v>17</v>
      </c>
      <c r="C1043" s="52" t="s">
        <v>5218</v>
      </c>
      <c r="D1043" s="56" t="s">
        <v>3932</v>
      </c>
      <c r="E1043" s="10" t="s">
        <v>3933</v>
      </c>
      <c r="F1043" s="10" t="s">
        <v>5219</v>
      </c>
      <c r="G1043" s="9">
        <v>2019</v>
      </c>
      <c r="H1043" s="10" t="s">
        <v>5220</v>
      </c>
      <c r="I1043" s="36" t="s">
        <v>5221</v>
      </c>
      <c r="J1043" s="10" t="s">
        <v>50</v>
      </c>
      <c r="K1043" s="9" t="s">
        <v>34</v>
      </c>
      <c r="L1043" s="11">
        <f>HYPERLINK(N1043,M1043)</f>
        <v>1210</v>
      </c>
      <c r="M1043" s="2">
        <v>1210</v>
      </c>
      <c r="N1043" s="72" t="str">
        <f>CONCATENATE("https://obr.org.uk/wp-content/uploads/2022/10/",M1043,".jpg")</f>
        <v>https://obr.org.uk/wp-content/uploads/2022/10/1210.jpg</v>
      </c>
      <c r="O1043" s="9"/>
      <c r="P1043" s="10"/>
      <c r="Q1043" s="10"/>
      <c r="R1043" s="20"/>
      <c r="S1043" s="14"/>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row>
    <row r="1044" spans="1:40" ht="12.75" customHeight="1" x14ac:dyDescent="0.2">
      <c r="A1044" s="8" t="s">
        <v>5326</v>
      </c>
      <c r="B1044" s="29" t="s">
        <v>899</v>
      </c>
      <c r="C1044" s="123" t="s">
        <v>5327</v>
      </c>
      <c r="D1044" s="85" t="s">
        <v>3932</v>
      </c>
      <c r="E1044" s="124" t="s">
        <v>3933</v>
      </c>
      <c r="F1044" s="91" t="s">
        <v>5328</v>
      </c>
      <c r="G1044" s="83">
        <v>1960</v>
      </c>
      <c r="H1044" s="98" t="s">
        <v>5329</v>
      </c>
      <c r="I1044" s="124" t="s">
        <v>5330</v>
      </c>
      <c r="J1044" s="124" t="s">
        <v>50</v>
      </c>
      <c r="K1044" s="124" t="s">
        <v>34</v>
      </c>
      <c r="L1044" s="11">
        <f>HYPERLINK(N1044,M1044)</f>
        <v>1296</v>
      </c>
      <c r="M1044" s="2">
        <v>1296</v>
      </c>
      <c r="N1044" s="72" t="str">
        <f>CONCATENATE("https://obr.org.uk/wp-content/uploads/2023/01/",M1044,".jpg")</f>
        <v>https://obr.org.uk/wp-content/uploads/2023/01/1296.jpg</v>
      </c>
      <c r="P1044" s="13" t="s">
        <v>5331</v>
      </c>
      <c r="R1044" s="20"/>
      <c r="S1044" s="20"/>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row>
    <row r="1045" spans="1:40" ht="12.75" customHeight="1" x14ac:dyDescent="0.2">
      <c r="A1045" s="8" t="s">
        <v>5332</v>
      </c>
      <c r="B1045" s="36" t="s">
        <v>899</v>
      </c>
      <c r="C1045" s="23" t="s">
        <v>5333</v>
      </c>
      <c r="D1045" s="9" t="s">
        <v>3932</v>
      </c>
      <c r="E1045" s="36" t="s">
        <v>3933</v>
      </c>
      <c r="F1045" s="10" t="s">
        <v>5334</v>
      </c>
      <c r="G1045" s="9">
        <v>1784</v>
      </c>
      <c r="H1045" s="8" t="s">
        <v>5335</v>
      </c>
      <c r="I1045" s="36" t="s">
        <v>5336</v>
      </c>
      <c r="J1045" s="36" t="s">
        <v>33</v>
      </c>
      <c r="K1045" s="9" t="s">
        <v>34</v>
      </c>
      <c r="L1045" s="11">
        <f>HYPERLINK(N1045,M1045)</f>
        <v>1305</v>
      </c>
      <c r="M1045" s="2">
        <v>1305</v>
      </c>
      <c r="N1045" s="72" t="str">
        <f>CONCATENATE("https://obr.org.uk/wp-content/uploads/2023/01/",M1045,".jpg")</f>
        <v>https://obr.org.uk/wp-content/uploads/2023/01/1305.jpg</v>
      </c>
      <c r="P1045" s="13" t="s">
        <v>5337</v>
      </c>
      <c r="R1045" s="20"/>
      <c r="S1045" s="14"/>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row>
    <row r="1046" spans="1:40" ht="12.75" customHeight="1" x14ac:dyDescent="0.2">
      <c r="A1046" s="8" t="s">
        <v>5338</v>
      </c>
      <c r="B1046" s="23" t="s">
        <v>4099</v>
      </c>
      <c r="C1046" s="52" t="s">
        <v>5339</v>
      </c>
      <c r="D1046" s="9" t="s">
        <v>3932</v>
      </c>
      <c r="E1046" s="10" t="s">
        <v>3933</v>
      </c>
      <c r="F1046" s="10" t="s">
        <v>4370</v>
      </c>
      <c r="G1046" s="9">
        <v>1948</v>
      </c>
      <c r="H1046" s="10" t="s">
        <v>5340</v>
      </c>
      <c r="I1046" s="8" t="s">
        <v>5341</v>
      </c>
      <c r="J1046" s="10" t="s">
        <v>33</v>
      </c>
      <c r="K1046" s="9" t="s">
        <v>34</v>
      </c>
      <c r="L1046" s="11">
        <f>HYPERLINK(N1046,M1046)</f>
        <v>1307</v>
      </c>
      <c r="M1046" s="2">
        <v>1307</v>
      </c>
      <c r="N1046" s="72" t="str">
        <f>CONCATENATE("https://obr.org.uk/wp-content/uploads/2023/01/",M1046,".jpg")</f>
        <v>https://obr.org.uk/wp-content/uploads/2023/01/1307.jpg</v>
      </c>
      <c r="R1046" s="14"/>
      <c r="S1046" s="14"/>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row>
    <row r="1047" spans="1:40" ht="12.75" customHeight="1" x14ac:dyDescent="0.2">
      <c r="A1047" s="8" t="s">
        <v>5418</v>
      </c>
      <c r="B1047" s="29" t="s">
        <v>17</v>
      </c>
      <c r="C1047" s="23" t="s">
        <v>5146</v>
      </c>
      <c r="D1047" s="51" t="s">
        <v>3932</v>
      </c>
      <c r="E1047" s="36" t="s">
        <v>3933</v>
      </c>
      <c r="F1047" s="36" t="s">
        <v>5147</v>
      </c>
      <c r="G1047" s="56">
        <v>1907</v>
      </c>
      <c r="H1047" s="1">
        <v>1907</v>
      </c>
      <c r="I1047" s="36" t="s">
        <v>5419</v>
      </c>
      <c r="J1047" s="36" t="s">
        <v>50</v>
      </c>
      <c r="K1047" s="51" t="s">
        <v>34</v>
      </c>
      <c r="L1047" s="11">
        <f>HYPERLINK(N1047,M1047)</f>
        <v>1368</v>
      </c>
      <c r="M1047" s="2">
        <v>1368</v>
      </c>
      <c r="N1047" s="72" t="str">
        <f>CONCATENATE("https://obr.org.uk/wp-content/uploads/2023/06/",M1047,".jpg")</f>
        <v>https://obr.org.uk/wp-content/uploads/2023/06/1368.jpg</v>
      </c>
      <c r="P1047" s="110" t="s">
        <v>5148</v>
      </c>
      <c r="Q1047" s="8"/>
      <c r="R1047" s="14"/>
      <c r="S1047" s="14"/>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row>
    <row r="1048" spans="1:40" ht="12.75" customHeight="1" x14ac:dyDescent="0.2">
      <c r="A1048" s="1" t="s">
        <v>5606</v>
      </c>
      <c r="B1048" s="1" t="s">
        <v>971</v>
      </c>
      <c r="C1048" s="1" t="s">
        <v>5607</v>
      </c>
      <c r="D1048" s="2" t="s">
        <v>3932</v>
      </c>
      <c r="E1048" s="1" t="s">
        <v>3933</v>
      </c>
      <c r="F1048" s="1" t="s">
        <v>5608</v>
      </c>
      <c r="G1048" s="2">
        <v>1850</v>
      </c>
      <c r="H1048" s="1" t="s">
        <v>5609</v>
      </c>
      <c r="I1048" s="1" t="s">
        <v>5610</v>
      </c>
      <c r="J1048" s="1" t="s">
        <v>50</v>
      </c>
      <c r="K1048" s="2" t="s">
        <v>34</v>
      </c>
      <c r="L1048" s="11">
        <v>1579</v>
      </c>
      <c r="O1048" s="38"/>
      <c r="P1048" s="13" t="s">
        <v>5611</v>
      </c>
      <c r="Q1048" s="39"/>
      <c r="R1048" s="14"/>
      <c r="S1048" s="14"/>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row>
    <row r="1049" spans="1:40" ht="12.75" customHeight="1" x14ac:dyDescent="0.2">
      <c r="A1049" s="8" t="s">
        <v>4497</v>
      </c>
      <c r="B1049" s="8" t="s">
        <v>17</v>
      </c>
      <c r="C1049" s="10" t="s">
        <v>4498</v>
      </c>
      <c r="D1049" s="9" t="s">
        <v>3932</v>
      </c>
      <c r="E1049" s="10" t="s">
        <v>4499</v>
      </c>
      <c r="F1049" s="10" t="s">
        <v>4500</v>
      </c>
      <c r="G1049" s="9">
        <v>2001</v>
      </c>
      <c r="H1049" s="10" t="s">
        <v>4501</v>
      </c>
      <c r="I1049" s="8" t="s">
        <v>4502</v>
      </c>
      <c r="J1049" s="10" t="s">
        <v>50</v>
      </c>
      <c r="K1049" s="9" t="s">
        <v>34</v>
      </c>
      <c r="L1049" s="11">
        <f>HYPERLINK(N1049,M1049)</f>
        <v>111</v>
      </c>
      <c r="M1049" s="2">
        <v>111</v>
      </c>
      <c r="N1049" s="72" t="str">
        <f>CONCATENATE("https://obr.org.uk/wp-content/uploads/2022/04/",M1049,".jpg")</f>
        <v>https://obr.org.uk/wp-content/uploads/2022/04/111.jpg</v>
      </c>
      <c r="O1049" s="9"/>
      <c r="P1049" s="10"/>
      <c r="Q1049" s="32"/>
      <c r="R1049" s="14"/>
      <c r="S1049" s="14"/>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row>
    <row r="1050" spans="1:40" ht="12.75" customHeight="1" x14ac:dyDescent="0.2">
      <c r="A1050" s="8" t="s">
        <v>5026</v>
      </c>
      <c r="B1050" s="23" t="s">
        <v>17</v>
      </c>
      <c r="C1050" s="23" t="s">
        <v>5027</v>
      </c>
      <c r="D1050" s="49" t="s">
        <v>3932</v>
      </c>
      <c r="E1050" s="48" t="s">
        <v>4448</v>
      </c>
      <c r="F1050" s="10" t="s">
        <v>5028</v>
      </c>
      <c r="G1050" s="9">
        <v>2019</v>
      </c>
      <c r="H1050" s="10" t="s">
        <v>5029</v>
      </c>
      <c r="I1050" s="48" t="s">
        <v>579</v>
      </c>
      <c r="J1050" s="9" t="s">
        <v>25</v>
      </c>
      <c r="K1050" s="9" t="s">
        <v>34</v>
      </c>
      <c r="L1050" s="11">
        <f>HYPERLINK(N1050,M1050)</f>
        <v>662</v>
      </c>
      <c r="M1050" s="2">
        <v>662</v>
      </c>
      <c r="N1050" s="72" t="str">
        <f>CONCATENATE("https://obr.org.uk/wp-content/uploads/2022/04/",M1050,".jpg")</f>
        <v>https://obr.org.uk/wp-content/uploads/2022/04/662.jpg</v>
      </c>
      <c r="O1050" s="9"/>
      <c r="P1050" s="8" t="s">
        <v>5030</v>
      </c>
      <c r="Q1050" s="8"/>
      <c r="R1050" s="14"/>
      <c r="S1050" s="14"/>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row>
    <row r="1051" spans="1:40" ht="12.75" customHeight="1" x14ac:dyDescent="0.2">
      <c r="A1051" s="8" t="s">
        <v>5204</v>
      </c>
      <c r="B1051" s="23" t="s">
        <v>17</v>
      </c>
      <c r="C1051" s="23" t="s">
        <v>5205</v>
      </c>
      <c r="D1051" s="56" t="s">
        <v>3932</v>
      </c>
      <c r="E1051" s="10" t="s">
        <v>5206</v>
      </c>
      <c r="F1051" s="10" t="s">
        <v>5207</v>
      </c>
      <c r="G1051" s="9">
        <v>1886</v>
      </c>
      <c r="H1051" s="143" t="s">
        <v>5208</v>
      </c>
      <c r="I1051" s="36" t="s">
        <v>5209</v>
      </c>
      <c r="J1051" s="10" t="s">
        <v>50</v>
      </c>
      <c r="K1051" s="9" t="s">
        <v>34</v>
      </c>
      <c r="L1051" s="11">
        <f>HYPERLINK(N1051,M1051)</f>
        <v>1208</v>
      </c>
      <c r="M1051" s="2">
        <v>1208</v>
      </c>
      <c r="N1051" s="72" t="str">
        <f>CONCATENATE("https://obr.org.uk/wp-content/uploads/2022/10/",M1051,".jpg")</f>
        <v>https://obr.org.uk/wp-content/uploads/2022/10/1208.jpg</v>
      </c>
      <c r="O1051" s="9"/>
      <c r="P1051" s="13" t="s">
        <v>5210</v>
      </c>
      <c r="Q1051" s="10" t="s">
        <v>5211</v>
      </c>
      <c r="R1051" s="14"/>
      <c r="S1051" s="14"/>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row>
    <row r="1052" spans="1:40" ht="12.75" customHeight="1" x14ac:dyDescent="0.2">
      <c r="A1052" s="8" t="s">
        <v>5307</v>
      </c>
      <c r="B1052" s="23" t="s">
        <v>17</v>
      </c>
      <c r="C1052" s="23" t="s">
        <v>5205</v>
      </c>
      <c r="D1052" s="56" t="s">
        <v>3932</v>
      </c>
      <c r="E1052" s="10" t="s">
        <v>5206</v>
      </c>
      <c r="F1052" s="10" t="s">
        <v>5308</v>
      </c>
      <c r="G1052" s="9">
        <v>1915</v>
      </c>
      <c r="H1052" s="143">
        <v>1915</v>
      </c>
      <c r="I1052" s="36" t="s">
        <v>5309</v>
      </c>
      <c r="J1052" s="10" t="s">
        <v>50</v>
      </c>
      <c r="K1052" s="9" t="s">
        <v>34</v>
      </c>
      <c r="L1052" s="11">
        <f>HYPERLINK(N1052,M1052)</f>
        <v>1269</v>
      </c>
      <c r="M1052" s="2">
        <v>1269</v>
      </c>
      <c r="N1052" s="72" t="str">
        <f>CONCATENATE("https://obr.org.uk/wp-content/uploads/2022/10/",M1052,".jpg")</f>
        <v>https://obr.org.uk/wp-content/uploads/2022/10/1269.jpg</v>
      </c>
      <c r="O1052" s="9"/>
      <c r="P1052" s="13" t="s">
        <v>5210</v>
      </c>
      <c r="R1052" s="14"/>
      <c r="S1052" s="14"/>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row>
    <row r="1053" spans="1:40" ht="12.75" customHeight="1" x14ac:dyDescent="0.2">
      <c r="A1053" s="8" t="s">
        <v>5585</v>
      </c>
      <c r="B1053" s="8" t="s">
        <v>17</v>
      </c>
      <c r="C1053" s="1" t="s">
        <v>5586</v>
      </c>
      <c r="D1053" s="9" t="s">
        <v>3932</v>
      </c>
      <c r="E1053" s="8" t="s">
        <v>5206</v>
      </c>
      <c r="F1053" s="1" t="s">
        <v>3716</v>
      </c>
      <c r="G1053" s="2">
        <v>1883</v>
      </c>
      <c r="H1053" s="1">
        <v>1883</v>
      </c>
      <c r="I1053" s="8" t="s">
        <v>5587</v>
      </c>
      <c r="J1053" s="8" t="s">
        <v>50</v>
      </c>
      <c r="K1053" s="9" t="s">
        <v>34</v>
      </c>
      <c r="L1053" s="11">
        <f>HYPERLINK(N1053,M1053)</f>
        <v>1528</v>
      </c>
      <c r="M1053" s="2">
        <v>1528</v>
      </c>
      <c r="N1053" s="72" t="str">
        <f>CONCATENATE("https://obr.org.uk/wp-content/uploads/2024/11/",M1053,".jpg")</f>
        <v>https://obr.org.uk/wp-content/uploads/2024/11/1528.jpg</v>
      </c>
      <c r="P1053" s="13" t="s">
        <v>5588</v>
      </c>
      <c r="R1053" s="14"/>
      <c r="S1053" s="14"/>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row>
    <row r="1054" spans="1:40" ht="12.75" customHeight="1" x14ac:dyDescent="0.2">
      <c r="A1054" s="8" t="s">
        <v>4240</v>
      </c>
      <c r="B1054" s="8" t="s">
        <v>899</v>
      </c>
      <c r="C1054" s="10" t="s">
        <v>4241</v>
      </c>
      <c r="D1054" s="9" t="s">
        <v>3932</v>
      </c>
      <c r="E1054" s="10" t="s">
        <v>4242</v>
      </c>
      <c r="F1054" s="10" t="s">
        <v>4243</v>
      </c>
      <c r="G1054" s="9">
        <v>1912</v>
      </c>
      <c r="H1054" s="10" t="s">
        <v>4244</v>
      </c>
      <c r="I1054" s="8" t="s">
        <v>4245</v>
      </c>
      <c r="J1054" s="10" t="s">
        <v>50</v>
      </c>
      <c r="K1054" s="9" t="s">
        <v>34</v>
      </c>
      <c r="L1054" s="11">
        <f>HYPERLINK(N1054,M1054)</f>
        <v>57</v>
      </c>
      <c r="M1054" s="2">
        <v>57</v>
      </c>
      <c r="N1054" s="72" t="str">
        <f>CONCATENATE("https://obr.org.uk/wp-content/uploads/2022/04/",M1054,".jpg")</f>
        <v>https://obr.org.uk/wp-content/uploads/2022/04/57.jpg</v>
      </c>
      <c r="O1054" s="9"/>
      <c r="P1054" s="61" t="s">
        <v>4246</v>
      </c>
      <c r="Q1054" s="52" t="s">
        <v>4247</v>
      </c>
      <c r="R1054" s="14"/>
      <c r="S1054" s="14"/>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row>
    <row r="1055" spans="1:40" ht="12.75" customHeight="1" x14ac:dyDescent="0.2">
      <c r="A1055" s="8" t="s">
        <v>4023</v>
      </c>
      <c r="B1055" s="23" t="s">
        <v>17</v>
      </c>
      <c r="C1055" s="52" t="s">
        <v>4024</v>
      </c>
      <c r="D1055" s="9" t="s">
        <v>3932</v>
      </c>
      <c r="E1055" s="10" t="s">
        <v>4025</v>
      </c>
      <c r="F1055" s="10" t="s">
        <v>4026</v>
      </c>
      <c r="G1055" s="9">
        <v>1888</v>
      </c>
      <c r="H1055" s="10" t="s">
        <v>4027</v>
      </c>
      <c r="I1055" s="8" t="s">
        <v>2284</v>
      </c>
      <c r="J1055" s="10" t="s">
        <v>50</v>
      </c>
      <c r="K1055" s="9" t="s">
        <v>34</v>
      </c>
      <c r="L1055" s="11">
        <f>HYPERLINK(N1055,M1055)</f>
        <v>18</v>
      </c>
      <c r="M1055" s="2">
        <v>18</v>
      </c>
      <c r="N1055" s="72" t="str">
        <f>CONCATENATE("https://obr.org.uk/wp-content/uploads/2022/04/",M1055,".jpg")</f>
        <v>https://obr.org.uk/wp-content/uploads/2022/04/18.jpg</v>
      </c>
      <c r="O1055" s="9" t="s">
        <v>4028</v>
      </c>
      <c r="P1055" s="61" t="s">
        <v>4029</v>
      </c>
      <c r="Q1055" s="10" t="s">
        <v>4030</v>
      </c>
      <c r="R1055" s="14"/>
      <c r="S1055" s="20"/>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row>
    <row r="1056" spans="1:40" ht="12.75" customHeight="1" x14ac:dyDescent="0.2">
      <c r="A1056" s="8" t="s">
        <v>4487</v>
      </c>
      <c r="B1056" s="8" t="s">
        <v>17</v>
      </c>
      <c r="C1056" s="52" t="s">
        <v>4488</v>
      </c>
      <c r="D1056" s="9" t="s">
        <v>3932</v>
      </c>
      <c r="E1056" s="10" t="s">
        <v>4025</v>
      </c>
      <c r="F1056" s="10" t="s">
        <v>4489</v>
      </c>
      <c r="G1056" s="9">
        <v>1910</v>
      </c>
      <c r="H1056" s="10">
        <v>1910</v>
      </c>
      <c r="I1056" s="8" t="s">
        <v>4490</v>
      </c>
      <c r="J1056" s="10" t="s">
        <v>50</v>
      </c>
      <c r="K1056" s="9" t="s">
        <v>34</v>
      </c>
      <c r="L1056" s="11">
        <f>HYPERLINK(N1056,M1056)</f>
        <v>109</v>
      </c>
      <c r="M1056" s="2">
        <v>109</v>
      </c>
      <c r="N1056" s="72" t="str">
        <f>CONCATENATE("https://obr.org.uk/wp-content/uploads/2022/04/",M1056,".jpg")</f>
        <v>https://obr.org.uk/wp-content/uploads/2022/04/109.jpg</v>
      </c>
      <c r="O1056" s="9"/>
      <c r="P1056" s="61" t="s">
        <v>4491</v>
      </c>
      <c r="Q1056" s="32"/>
      <c r="R1056" s="14"/>
      <c r="S1056" s="20"/>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row>
    <row r="1057" spans="1:40" ht="12.75" customHeight="1" x14ac:dyDescent="0.2">
      <c r="A1057" s="8" t="s">
        <v>4134</v>
      </c>
      <c r="B1057" s="23" t="s">
        <v>17</v>
      </c>
      <c r="C1057" s="52" t="s">
        <v>3285</v>
      </c>
      <c r="D1057" s="9" t="s">
        <v>3932</v>
      </c>
      <c r="E1057" s="10" t="s">
        <v>4135</v>
      </c>
      <c r="F1057" s="10" t="s">
        <v>4136</v>
      </c>
      <c r="G1057" s="9">
        <v>1702</v>
      </c>
      <c r="H1057" s="10" t="s">
        <v>4137</v>
      </c>
      <c r="I1057" s="8" t="s">
        <v>4138</v>
      </c>
      <c r="J1057" s="10" t="s">
        <v>50</v>
      </c>
      <c r="K1057" s="9" t="s">
        <v>34</v>
      </c>
      <c r="L1057" s="11">
        <f>HYPERLINK(N1057,M1057)</f>
        <v>40</v>
      </c>
      <c r="M1057" s="2">
        <v>40</v>
      </c>
      <c r="N1057" s="72" t="str">
        <f>CONCATENATE("https://obr.org.uk/wp-content/uploads/2022/04/",M1057,".jpg")</f>
        <v>https://obr.org.uk/wp-content/uploads/2022/04/40.jpg</v>
      </c>
      <c r="O1057" s="9" t="s">
        <v>4139</v>
      </c>
      <c r="P1057" s="61" t="s">
        <v>4140</v>
      </c>
      <c r="Q1057" s="10" t="s">
        <v>4141</v>
      </c>
      <c r="R1057" s="14"/>
      <c r="S1057" s="14"/>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row>
    <row r="1058" spans="1:40" ht="12.75" customHeight="1" x14ac:dyDescent="0.2">
      <c r="A1058" s="8" t="s">
        <v>4142</v>
      </c>
      <c r="B1058" s="23" t="s">
        <v>17</v>
      </c>
      <c r="C1058" s="52" t="s">
        <v>3285</v>
      </c>
      <c r="D1058" s="9" t="s">
        <v>3932</v>
      </c>
      <c r="E1058" s="10" t="s">
        <v>4135</v>
      </c>
      <c r="F1058" s="10" t="s">
        <v>4143</v>
      </c>
      <c r="G1058" s="9">
        <v>1839</v>
      </c>
      <c r="H1058" s="10" t="s">
        <v>4144</v>
      </c>
      <c r="I1058" s="8" t="s">
        <v>4145</v>
      </c>
      <c r="J1058" s="10" t="s">
        <v>50</v>
      </c>
      <c r="K1058" s="9" t="s">
        <v>34</v>
      </c>
      <c r="L1058" s="11">
        <f>HYPERLINK(N1058,M1058)</f>
        <v>41</v>
      </c>
      <c r="M1058" s="2">
        <v>41</v>
      </c>
      <c r="N1058" s="72" t="str">
        <f>CONCATENATE("https://obr.org.uk/wp-content/uploads/2022/04/",M1058,".jpg")</f>
        <v>https://obr.org.uk/wp-content/uploads/2022/04/41.jpg</v>
      </c>
      <c r="O1058" s="9"/>
      <c r="P1058" s="10"/>
      <c r="Q1058" s="10"/>
      <c r="R1058" s="14"/>
      <c r="S1058" s="14"/>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row>
    <row r="1059" spans="1:40" ht="12.75" customHeight="1" x14ac:dyDescent="0.2">
      <c r="A1059" s="8" t="s">
        <v>5068</v>
      </c>
      <c r="B1059" s="8" t="s">
        <v>4099</v>
      </c>
      <c r="C1059" s="23" t="s">
        <v>5069</v>
      </c>
      <c r="D1059" s="9" t="s">
        <v>3932</v>
      </c>
      <c r="E1059" s="8" t="s">
        <v>4135</v>
      </c>
      <c r="F1059" s="8" t="s">
        <v>5070</v>
      </c>
      <c r="G1059" s="2">
        <v>1621</v>
      </c>
      <c r="H1059" s="8" t="s">
        <v>5071</v>
      </c>
      <c r="I1059" s="8" t="s">
        <v>5072</v>
      </c>
      <c r="J1059" s="8" t="s">
        <v>50</v>
      </c>
      <c r="K1059" s="9" t="s">
        <v>34</v>
      </c>
      <c r="L1059" s="11"/>
      <c r="P1059" s="13">
        <v>1047122</v>
      </c>
      <c r="Q1059" s="155" t="s">
        <v>5073</v>
      </c>
      <c r="R1059" s="14"/>
      <c r="S1059" s="14"/>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row>
    <row r="1060" spans="1:40" ht="12.75" customHeight="1" x14ac:dyDescent="0.2">
      <c r="A1060" s="7" t="s">
        <v>4806</v>
      </c>
      <c r="B1060" s="23" t="s">
        <v>4739</v>
      </c>
      <c r="C1060" s="10" t="s">
        <v>4807</v>
      </c>
      <c r="D1060" s="49" t="s">
        <v>3932</v>
      </c>
      <c r="E1060" s="47" t="s">
        <v>492</v>
      </c>
      <c r="F1060" s="47" t="s">
        <v>4808</v>
      </c>
      <c r="G1060" s="49">
        <v>1910</v>
      </c>
      <c r="H1060" s="47" t="s">
        <v>4809</v>
      </c>
      <c r="I1060" s="47" t="s">
        <v>4810</v>
      </c>
      <c r="J1060" s="47" t="s">
        <v>4532</v>
      </c>
      <c r="K1060" s="49" t="s">
        <v>34</v>
      </c>
      <c r="L1060" s="11">
        <f>HYPERLINK(N1060,M1060)</f>
        <v>393</v>
      </c>
      <c r="M1060" s="2">
        <v>393</v>
      </c>
      <c r="N1060" s="72" t="str">
        <f>CONCATENATE("https://obr.org.uk/wp-content/uploads/2022/04/",M1060,".jpg")</f>
        <v>https://obr.org.uk/wp-content/uploads/2022/04/393.jpg</v>
      </c>
      <c r="O1060" s="49"/>
      <c r="P1060" s="47"/>
      <c r="Q1060" s="10"/>
      <c r="R1060" s="14"/>
      <c r="S1060" s="14"/>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row>
    <row r="1061" spans="1:40" ht="12.75" customHeight="1" x14ac:dyDescent="0.2">
      <c r="A1061" s="8" t="s">
        <v>4362</v>
      </c>
      <c r="B1061" s="8" t="s">
        <v>4099</v>
      </c>
      <c r="C1061" s="10" t="s">
        <v>4363</v>
      </c>
      <c r="D1061" s="9" t="s">
        <v>3932</v>
      </c>
      <c r="E1061" s="10" t="s">
        <v>4364</v>
      </c>
      <c r="F1061" s="10" t="s">
        <v>4365</v>
      </c>
      <c r="G1061" s="9">
        <v>1995</v>
      </c>
      <c r="H1061" s="10" t="s">
        <v>4366</v>
      </c>
      <c r="I1061" s="8" t="s">
        <v>4367</v>
      </c>
      <c r="J1061" s="10" t="s">
        <v>50</v>
      </c>
      <c r="K1061" s="9" t="s">
        <v>34</v>
      </c>
      <c r="L1061" s="11">
        <f>HYPERLINK(N1061,M1061)</f>
        <v>80</v>
      </c>
      <c r="M1061" s="2">
        <v>80</v>
      </c>
      <c r="N1061" s="72" t="str">
        <f>CONCATENATE("https://obr.org.uk/wp-content/uploads/2022/04/",M1061,".jpg")</f>
        <v>https://obr.org.uk/wp-content/uploads/2022/04/80.jpg</v>
      </c>
      <c r="O1061" s="9"/>
      <c r="P1061" s="10"/>
      <c r="Q1061" s="10" t="s">
        <v>4368</v>
      </c>
      <c r="R1061" s="14"/>
      <c r="S1061" s="14"/>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row>
    <row r="1062" spans="1:40" ht="12.75" customHeight="1" x14ac:dyDescent="0.2">
      <c r="A1062" s="7" t="s">
        <v>4638</v>
      </c>
      <c r="B1062" s="26" t="s">
        <v>17</v>
      </c>
      <c r="C1062" s="76"/>
      <c r="D1062" s="75" t="s">
        <v>3932</v>
      </c>
      <c r="E1062" s="76" t="s">
        <v>4639</v>
      </c>
      <c r="F1062" s="76"/>
      <c r="G1062" s="75">
        <v>1558</v>
      </c>
      <c r="H1062" s="76" t="s">
        <v>4640</v>
      </c>
      <c r="I1062" s="76"/>
      <c r="J1062" s="76" t="s">
        <v>50</v>
      </c>
      <c r="K1062" s="75" t="s">
        <v>74</v>
      </c>
      <c r="L1062" s="11">
        <f>HYPERLINK(N1062,M1062)</f>
        <v>204</v>
      </c>
      <c r="M1062" s="2">
        <v>204</v>
      </c>
      <c r="N1062" s="72" t="str">
        <f>CONCATENATE("https://obr.org.uk/wp-content/uploads/2022/04/",M1062,".jpg")</f>
        <v>https://obr.org.uk/wp-content/uploads/2022/04/204.jpg</v>
      </c>
      <c r="O1062" s="75"/>
      <c r="P1062" s="76"/>
      <c r="Q1062" s="76" t="s">
        <v>4641</v>
      </c>
      <c r="R1062" s="14"/>
      <c r="S1062" s="22"/>
      <c r="T1062" s="19"/>
      <c r="U1062" s="19"/>
      <c r="V1062" s="19"/>
      <c r="W1062" s="14"/>
      <c r="X1062" s="14"/>
      <c r="Y1062" s="14"/>
      <c r="Z1062" s="14"/>
      <c r="AA1062" s="14"/>
      <c r="AB1062" s="14"/>
      <c r="AC1062" s="14"/>
      <c r="AD1062" s="14"/>
      <c r="AE1062" s="14"/>
      <c r="AF1062" s="14"/>
      <c r="AG1062" s="14"/>
      <c r="AH1062" s="14"/>
      <c r="AI1062" s="14"/>
      <c r="AJ1062" s="14"/>
      <c r="AK1062" s="14"/>
      <c r="AL1062" s="14"/>
      <c r="AM1062" s="14"/>
      <c r="AN1062" s="14"/>
    </row>
    <row r="1063" spans="1:40" ht="12.75" customHeight="1" x14ac:dyDescent="0.2">
      <c r="A1063" s="8" t="s">
        <v>5188</v>
      </c>
      <c r="B1063" s="23" t="s">
        <v>899</v>
      </c>
      <c r="C1063" s="1" t="s">
        <v>5189</v>
      </c>
      <c r="D1063" s="9" t="s">
        <v>3932</v>
      </c>
      <c r="E1063" s="10" t="s">
        <v>4639</v>
      </c>
      <c r="F1063" s="10" t="s">
        <v>5190</v>
      </c>
      <c r="G1063" s="9">
        <v>2022</v>
      </c>
      <c r="H1063" s="10" t="s">
        <v>5191</v>
      </c>
      <c r="L1063" s="11">
        <f>HYPERLINK(N1063,M1063)</f>
        <v>1189</v>
      </c>
      <c r="M1063" s="2">
        <v>1189</v>
      </c>
      <c r="N1063" s="72" t="str">
        <f>CONCATENATE("https://obr.org.uk/wp-content/uploads/2022/10/",M1063,".jpg")</f>
        <v>https://obr.org.uk/wp-content/uploads/2022/10/1189.jpg</v>
      </c>
      <c r="Q1063" s="1" t="s">
        <v>5192</v>
      </c>
      <c r="R1063" s="14"/>
      <c r="S1063" s="14"/>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row>
    <row r="1064" spans="1:40" ht="12.75" customHeight="1" x14ac:dyDescent="0.2">
      <c r="A1064" s="8" t="s">
        <v>5277</v>
      </c>
      <c r="B1064" s="23" t="s">
        <v>899</v>
      </c>
      <c r="C1064" s="108" t="s">
        <v>5278</v>
      </c>
      <c r="D1064" s="51" t="s">
        <v>3932</v>
      </c>
      <c r="E1064" s="36" t="s">
        <v>4639</v>
      </c>
      <c r="F1064" s="25" t="s">
        <v>5279</v>
      </c>
      <c r="G1064" s="56">
        <v>1787</v>
      </c>
      <c r="H1064" s="64" t="s">
        <v>5280</v>
      </c>
      <c r="I1064" s="36" t="s">
        <v>5281</v>
      </c>
      <c r="J1064" s="36" t="s">
        <v>50</v>
      </c>
      <c r="K1064" s="51" t="s">
        <v>34</v>
      </c>
      <c r="L1064" s="11">
        <f>HYPERLINK(N1064,M1064)</f>
        <v>1226</v>
      </c>
      <c r="M1064" s="2">
        <v>1226</v>
      </c>
      <c r="N1064" s="72" t="str">
        <f>CONCATENATE("https://obr.org.uk/wp-content/uploads/2022/10/",M1064,".jpg")</f>
        <v>https://obr.org.uk/wp-content/uploads/2022/10/1226.jpg</v>
      </c>
      <c r="O1064" s="51"/>
      <c r="P1064" s="25"/>
      <c r="Q1064" s="55"/>
      <c r="R1064" s="14"/>
      <c r="S1064" s="14"/>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row>
    <row r="1065" spans="1:40" ht="12.75" customHeight="1" x14ac:dyDescent="0.2">
      <c r="A1065" s="8" t="s">
        <v>5282</v>
      </c>
      <c r="B1065" s="23" t="s">
        <v>899</v>
      </c>
      <c r="C1065" s="108" t="s">
        <v>5278</v>
      </c>
      <c r="D1065" s="51" t="s">
        <v>3932</v>
      </c>
      <c r="E1065" s="36" t="s">
        <v>4639</v>
      </c>
      <c r="F1065" s="25" t="s">
        <v>5279</v>
      </c>
      <c r="G1065" s="56">
        <v>1887</v>
      </c>
      <c r="H1065" s="64" t="s">
        <v>5283</v>
      </c>
      <c r="I1065" s="36" t="s">
        <v>5284</v>
      </c>
      <c r="J1065" s="36" t="s">
        <v>50</v>
      </c>
      <c r="K1065" s="51" t="s">
        <v>34</v>
      </c>
      <c r="L1065" s="11">
        <f>HYPERLINK(N1065,M1065)</f>
        <v>1227</v>
      </c>
      <c r="M1065" s="2">
        <v>1227</v>
      </c>
      <c r="N1065" s="72" t="str">
        <f>CONCATENATE("https://obr.org.uk/wp-content/uploads/2022/10/",M1065,".jpg")</f>
        <v>https://obr.org.uk/wp-content/uploads/2022/10/1227.jpg</v>
      </c>
      <c r="O1065" s="51"/>
      <c r="P1065" s="25"/>
      <c r="Q1065" s="55"/>
      <c r="R1065" s="14"/>
      <c r="S1065" s="14"/>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row>
    <row r="1066" spans="1:40" ht="12.75" customHeight="1" x14ac:dyDescent="0.2">
      <c r="A1066" s="8" t="s">
        <v>3953</v>
      </c>
      <c r="B1066" s="23" t="s">
        <v>17</v>
      </c>
      <c r="C1066" s="52" t="s">
        <v>3178</v>
      </c>
      <c r="D1066" s="9" t="s">
        <v>3932</v>
      </c>
      <c r="E1066" s="10" t="s">
        <v>3954</v>
      </c>
      <c r="F1066" s="10" t="s">
        <v>3955</v>
      </c>
      <c r="G1066" s="9">
        <v>2021</v>
      </c>
      <c r="H1066" s="10">
        <v>2021</v>
      </c>
      <c r="I1066" s="8" t="s">
        <v>3956</v>
      </c>
      <c r="J1066" s="10" t="s">
        <v>50</v>
      </c>
      <c r="K1066" s="9" t="s">
        <v>34</v>
      </c>
      <c r="L1066" s="11">
        <f>HYPERLINK(N1066,M1066)</f>
        <v>4</v>
      </c>
      <c r="M1066" s="2">
        <v>4</v>
      </c>
      <c r="N1066" s="72" t="str">
        <f>CONCATENATE("https://obr.org.uk/wp-content/uploads/2022/04/",M1066,".jpg")</f>
        <v>https://obr.org.uk/wp-content/uploads/2022/04/4.jpg</v>
      </c>
      <c r="O1066" s="9"/>
      <c r="P1066" s="61" t="s">
        <v>3957</v>
      </c>
      <c r="Q1066" s="10" t="s">
        <v>3958</v>
      </c>
      <c r="R1066" s="14"/>
      <c r="S1066" s="14"/>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row>
    <row r="1067" spans="1:40" ht="12.75" customHeight="1" x14ac:dyDescent="0.2">
      <c r="A1067" s="7" t="s">
        <v>4916</v>
      </c>
      <c r="B1067" s="8" t="s">
        <v>17</v>
      </c>
      <c r="C1067" s="23" t="s">
        <v>3178</v>
      </c>
      <c r="D1067" s="9" t="s">
        <v>3932</v>
      </c>
      <c r="E1067" s="10" t="s">
        <v>3954</v>
      </c>
      <c r="F1067" s="10" t="s">
        <v>4917</v>
      </c>
      <c r="G1067" s="9">
        <v>1926</v>
      </c>
      <c r="H1067" s="10" t="s">
        <v>4918</v>
      </c>
      <c r="I1067" s="8" t="s">
        <v>4919</v>
      </c>
      <c r="J1067" s="8" t="s">
        <v>43</v>
      </c>
      <c r="K1067" s="9" t="s">
        <v>34</v>
      </c>
      <c r="L1067" s="11">
        <f>HYPERLINK(N1067,M1067)</f>
        <v>557</v>
      </c>
      <c r="M1067" s="2">
        <v>557</v>
      </c>
      <c r="N1067" s="72" t="str">
        <f>CONCATENATE("https://obr.org.uk/wp-content/uploads/2022/04/",M1067,".jpg")</f>
        <v>https://obr.org.uk/wp-content/uploads/2022/04/557.jpg</v>
      </c>
      <c r="O1067" s="9"/>
      <c r="P1067" s="13" t="s">
        <v>4920</v>
      </c>
      <c r="Q1067" s="10"/>
      <c r="R1067" s="14"/>
      <c r="S1067" s="14"/>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row>
    <row r="1068" spans="1:40" ht="12.75" customHeight="1" x14ac:dyDescent="0.2">
      <c r="A1068" s="7" t="s">
        <v>5003</v>
      </c>
      <c r="B1068" s="23" t="s">
        <v>17</v>
      </c>
      <c r="C1068" s="23" t="s">
        <v>5004</v>
      </c>
      <c r="D1068" s="49" t="s">
        <v>3932</v>
      </c>
      <c r="E1068" s="48" t="s">
        <v>3954</v>
      </c>
      <c r="F1068" s="10" t="s">
        <v>5005</v>
      </c>
      <c r="G1068" s="9">
        <v>1701</v>
      </c>
      <c r="H1068" s="10" t="s">
        <v>5006</v>
      </c>
      <c r="I1068" s="48" t="s">
        <v>5007</v>
      </c>
      <c r="J1068" s="9" t="s">
        <v>25</v>
      </c>
      <c r="K1068" s="9" t="s">
        <v>25</v>
      </c>
      <c r="L1068" s="11">
        <f>HYPERLINK(N1068,M1068)</f>
        <v>655</v>
      </c>
      <c r="M1068" s="2">
        <v>655</v>
      </c>
      <c r="N1068" s="72" t="str">
        <f>CONCATENATE("https://obr.org.uk/wp-content/uploads/2022/04/",M1068,".jpg")</f>
        <v>https://obr.org.uk/wp-content/uploads/2022/04/655.jpg</v>
      </c>
      <c r="O1068" s="9"/>
      <c r="P1068" s="13" t="s">
        <v>5008</v>
      </c>
      <c r="Q1068" s="13" t="s">
        <v>5009</v>
      </c>
      <c r="R1068" s="14"/>
      <c r="S1068" s="14"/>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row>
    <row r="1069" spans="1:40" ht="12.75" customHeight="1" x14ac:dyDescent="0.2">
      <c r="A1069" s="8" t="s">
        <v>5238</v>
      </c>
      <c r="B1069" s="23" t="s">
        <v>17</v>
      </c>
      <c r="C1069" s="23" t="s">
        <v>5239</v>
      </c>
      <c r="D1069" s="56" t="s">
        <v>3932</v>
      </c>
      <c r="E1069" s="55" t="s">
        <v>3954</v>
      </c>
      <c r="F1069" s="10" t="s">
        <v>3962</v>
      </c>
      <c r="G1069" s="9">
        <v>1974</v>
      </c>
      <c r="H1069" s="10" t="s">
        <v>5240</v>
      </c>
      <c r="I1069" s="10" t="s">
        <v>5241</v>
      </c>
      <c r="J1069" s="10" t="s">
        <v>5242</v>
      </c>
      <c r="K1069" s="9" t="s">
        <v>5243</v>
      </c>
      <c r="L1069" s="11">
        <f>HYPERLINK(N1069,M1069)</f>
        <v>1215</v>
      </c>
      <c r="M1069" s="2">
        <v>1215</v>
      </c>
      <c r="N1069" s="72" t="str">
        <f>CONCATENATE("https://obr.org.uk/wp-content/uploads/2022/10/",M1069,".jpg")</f>
        <v>https://obr.org.uk/wp-content/uploads/2022/10/1215.jpg</v>
      </c>
      <c r="O1069" s="9"/>
      <c r="P1069" s="13" t="s">
        <v>5244</v>
      </c>
      <c r="Q1069" s="10"/>
      <c r="R1069" s="14"/>
      <c r="S1069" s="14"/>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row>
    <row r="1070" spans="1:40" ht="12.75" customHeight="1" x14ac:dyDescent="0.2">
      <c r="A1070" s="8" t="s">
        <v>5549</v>
      </c>
      <c r="B1070" s="8" t="s">
        <v>17</v>
      </c>
      <c r="C1070" s="1" t="s">
        <v>5550</v>
      </c>
      <c r="D1070" s="9" t="s">
        <v>3932</v>
      </c>
      <c r="E1070" s="8" t="s">
        <v>3954</v>
      </c>
      <c r="F1070" s="8" t="s">
        <v>5551</v>
      </c>
      <c r="G1070" s="2">
        <v>1888</v>
      </c>
      <c r="H1070" s="8" t="s">
        <v>5552</v>
      </c>
      <c r="I1070" s="8" t="s">
        <v>5553</v>
      </c>
      <c r="J1070" s="8" t="s">
        <v>1672</v>
      </c>
      <c r="K1070" s="9" t="s">
        <v>34</v>
      </c>
      <c r="L1070" s="11">
        <f>HYPERLINK(N1070,M1070)</f>
        <v>1510</v>
      </c>
      <c r="M1070" s="2">
        <v>1510</v>
      </c>
      <c r="N1070" s="72" t="str">
        <f>CONCATENATE("https://obr.org.uk/wp-content/uploads/2024/11/",M1070,".jpg")</f>
        <v>https://obr.org.uk/wp-content/uploads/2024/11/1510.jpg</v>
      </c>
      <c r="Q1070" s="98" t="s">
        <v>5554</v>
      </c>
      <c r="R1070" s="14"/>
      <c r="S1070" s="14"/>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row>
    <row r="1071" spans="1:40" ht="12.75" customHeight="1" x14ac:dyDescent="0.2">
      <c r="A1071" s="8" t="s">
        <v>5285</v>
      </c>
      <c r="B1071" s="23" t="s">
        <v>899</v>
      </c>
      <c r="C1071" s="55" t="s">
        <v>5286</v>
      </c>
      <c r="D1071" s="51" t="s">
        <v>3932</v>
      </c>
      <c r="E1071" s="36" t="s">
        <v>5287</v>
      </c>
      <c r="F1071" s="25">
        <v>2</v>
      </c>
      <c r="G1071" s="56">
        <v>2013</v>
      </c>
      <c r="H1071" s="164">
        <v>2013</v>
      </c>
      <c r="I1071" s="36" t="s">
        <v>5288</v>
      </c>
      <c r="J1071" s="36" t="s">
        <v>50</v>
      </c>
      <c r="K1071" s="51" t="s">
        <v>34</v>
      </c>
      <c r="L1071" s="11">
        <f>HYPERLINK(N1071,M1071)</f>
        <v>1228</v>
      </c>
      <c r="M1071" s="2">
        <v>1228</v>
      </c>
      <c r="N1071" s="72" t="str">
        <f>CONCATENATE("https://obr.org.uk/wp-content/uploads/2022/10/",M1071,".jpg")</f>
        <v>https://obr.org.uk/wp-content/uploads/2022/10/1228.jpg</v>
      </c>
      <c r="O1071" s="51"/>
      <c r="P1071" s="25"/>
      <c r="Q1071" s="36"/>
      <c r="R1071" s="14"/>
      <c r="S1071" s="14"/>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row>
    <row r="1072" spans="1:40" ht="12.75" customHeight="1" x14ac:dyDescent="0.2">
      <c r="A1072" s="25" t="s">
        <v>5074</v>
      </c>
      <c r="B1072" s="25" t="s">
        <v>4099</v>
      </c>
      <c r="C1072" s="156" t="s">
        <v>5075</v>
      </c>
      <c r="D1072" s="157" t="s">
        <v>3932</v>
      </c>
      <c r="E1072" s="112" t="s">
        <v>5076</v>
      </c>
      <c r="F1072" s="112" t="s">
        <v>5077</v>
      </c>
      <c r="G1072" s="157">
        <v>2018</v>
      </c>
      <c r="H1072" s="112" t="s">
        <v>5078</v>
      </c>
      <c r="I1072" s="112" t="s">
        <v>5079</v>
      </c>
      <c r="J1072" s="112" t="s">
        <v>5080</v>
      </c>
      <c r="K1072" s="157" t="s">
        <v>34</v>
      </c>
      <c r="L1072" s="11"/>
      <c r="O1072" s="157"/>
      <c r="P1072" s="112"/>
      <c r="Q1072" s="158" t="s">
        <v>5081</v>
      </c>
      <c r="R1072" s="14"/>
      <c r="S1072" s="14"/>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row>
    <row r="1073" spans="1:40" ht="12.75" customHeight="1" x14ac:dyDescent="0.2">
      <c r="A1073" s="8" t="s">
        <v>4551</v>
      </c>
      <c r="B1073" s="8" t="s">
        <v>17</v>
      </c>
      <c r="C1073" s="10" t="s">
        <v>4541</v>
      </c>
      <c r="D1073" s="9" t="s">
        <v>3932</v>
      </c>
      <c r="E1073" s="10" t="s">
        <v>4552</v>
      </c>
      <c r="F1073" s="10" t="s">
        <v>2126</v>
      </c>
      <c r="G1073" s="9">
        <v>1892</v>
      </c>
      <c r="H1073" s="10" t="s">
        <v>4553</v>
      </c>
      <c r="I1073" s="8" t="s">
        <v>218</v>
      </c>
      <c r="J1073" s="10" t="s">
        <v>50</v>
      </c>
      <c r="K1073" s="9" t="s">
        <v>34</v>
      </c>
      <c r="L1073" s="11">
        <f>HYPERLINK(N1073,M1073)</f>
        <v>121</v>
      </c>
      <c r="M1073" s="2">
        <v>121</v>
      </c>
      <c r="N1073" s="72" t="str">
        <f>CONCATENATE("https://obr.org.uk/wp-content/uploads/2022/04/",M1073,".jpg")</f>
        <v>https://obr.org.uk/wp-content/uploads/2022/04/121.jpg</v>
      </c>
      <c r="O1073" s="9"/>
      <c r="P1073" s="10"/>
      <c r="Q1073" s="32"/>
      <c r="R1073" s="14"/>
      <c r="S1073" s="14"/>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row>
    <row r="1074" spans="1:40" ht="12.75" customHeight="1" x14ac:dyDescent="0.2">
      <c r="A1074" s="8" t="s">
        <v>4540</v>
      </c>
      <c r="B1074" s="8" t="s">
        <v>17</v>
      </c>
      <c r="C1074" s="10" t="s">
        <v>4541</v>
      </c>
      <c r="D1074" s="9" t="s">
        <v>3932</v>
      </c>
      <c r="E1074" s="10" t="s">
        <v>4542</v>
      </c>
      <c r="F1074" s="10" t="s">
        <v>4543</v>
      </c>
      <c r="G1074" s="9">
        <v>1871</v>
      </c>
      <c r="H1074" s="10" t="s">
        <v>4544</v>
      </c>
      <c r="I1074" s="8" t="s">
        <v>4545</v>
      </c>
      <c r="J1074" s="10" t="s">
        <v>50</v>
      </c>
      <c r="K1074" s="9" t="s">
        <v>34</v>
      </c>
      <c r="L1074" s="11">
        <f>HYPERLINK(N1074,M1074)</f>
        <v>119</v>
      </c>
      <c r="M1074" s="2">
        <v>119</v>
      </c>
      <c r="N1074" s="72" t="str">
        <f>CONCATENATE("https://obr.org.uk/wp-content/uploads/2022/04/",M1074,".jpg")</f>
        <v>https://obr.org.uk/wp-content/uploads/2022/04/119.jpg</v>
      </c>
      <c r="O1074" s="9"/>
      <c r="P1074" s="10"/>
      <c r="Q1074" s="32" t="s">
        <v>4546</v>
      </c>
      <c r="R1074" s="14"/>
      <c r="S1074" s="14"/>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row>
    <row r="1075" spans="1:40" ht="12.75" customHeight="1" x14ac:dyDescent="0.2">
      <c r="A1075" s="7" t="s">
        <v>4795</v>
      </c>
      <c r="B1075" s="23" t="s">
        <v>4739</v>
      </c>
      <c r="C1075" s="10" t="s">
        <v>4796</v>
      </c>
      <c r="D1075" s="49" t="s">
        <v>3932</v>
      </c>
      <c r="E1075" s="47" t="s">
        <v>4542</v>
      </c>
      <c r="F1075" s="47" t="s">
        <v>4797</v>
      </c>
      <c r="G1075" s="49">
        <v>1892</v>
      </c>
      <c r="H1075" s="47" t="s">
        <v>4798</v>
      </c>
      <c r="I1075" s="47"/>
      <c r="J1075" s="47" t="s">
        <v>50</v>
      </c>
      <c r="K1075" s="49" t="s">
        <v>34</v>
      </c>
      <c r="L1075" s="11">
        <f>HYPERLINK(N1075,M1075)</f>
        <v>391</v>
      </c>
      <c r="M1075" s="2">
        <v>391</v>
      </c>
      <c r="N1075" s="72" t="str">
        <f>CONCATENATE("https://obr.org.uk/wp-content/uploads/2022/04/",M1075,".jpg")</f>
        <v>https://obr.org.uk/wp-content/uploads/2022/04/391.jpg</v>
      </c>
      <c r="O1075" s="49"/>
      <c r="P1075" s="47"/>
      <c r="Q1075" s="47" t="s">
        <v>4799</v>
      </c>
      <c r="R1075" s="14"/>
      <c r="S1075" s="14"/>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row>
    <row r="1076" spans="1:40" ht="12.75" customHeight="1" x14ac:dyDescent="0.2">
      <c r="A1076" s="7" t="s">
        <v>4642</v>
      </c>
      <c r="B1076" s="26" t="s">
        <v>17</v>
      </c>
      <c r="C1076" s="122" t="s">
        <v>4643</v>
      </c>
      <c r="D1076" s="75" t="s">
        <v>3932</v>
      </c>
      <c r="E1076" s="76" t="s">
        <v>4644</v>
      </c>
      <c r="F1076" s="76" t="s">
        <v>4633</v>
      </c>
      <c r="G1076" s="75">
        <v>1886</v>
      </c>
      <c r="H1076" s="76">
        <v>1886</v>
      </c>
      <c r="I1076" s="76" t="s">
        <v>4645</v>
      </c>
      <c r="J1076" s="76" t="s">
        <v>141</v>
      </c>
      <c r="K1076" s="75" t="s">
        <v>34</v>
      </c>
      <c r="L1076" s="11">
        <f>HYPERLINK(N1076,M1076)</f>
        <v>205</v>
      </c>
      <c r="M1076" s="2">
        <v>205</v>
      </c>
      <c r="N1076" s="72" t="str">
        <f>CONCATENATE("https://obr.org.uk/wp-content/uploads/2022/04/",M1076,".jpg")</f>
        <v>https://obr.org.uk/wp-content/uploads/2022/04/205.jpg</v>
      </c>
      <c r="O1076" s="75"/>
      <c r="P1076" s="61" t="s">
        <v>4646</v>
      </c>
      <c r="Q1076" s="76" t="s">
        <v>4647</v>
      </c>
      <c r="R1076" s="14"/>
      <c r="S1076" s="14"/>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row>
    <row r="1077" spans="1:40" ht="12.75" customHeight="1" x14ac:dyDescent="0.2">
      <c r="A1077" s="25" t="s">
        <v>5082</v>
      </c>
      <c r="B1077" s="26" t="s">
        <v>17</v>
      </c>
      <c r="C1077" s="122" t="s">
        <v>4643</v>
      </c>
      <c r="D1077" s="75" t="s">
        <v>3932</v>
      </c>
      <c r="E1077" s="76" t="s">
        <v>4644</v>
      </c>
      <c r="F1077" s="76" t="s">
        <v>5083</v>
      </c>
      <c r="G1077" s="75">
        <v>1613</v>
      </c>
      <c r="H1077" s="76" t="s">
        <v>5084</v>
      </c>
      <c r="I1077" s="76" t="s">
        <v>5085</v>
      </c>
      <c r="J1077" s="76" t="s">
        <v>50</v>
      </c>
      <c r="K1077" s="75" t="s">
        <v>34</v>
      </c>
      <c r="L1077" s="11">
        <f>HYPERLINK(N1077,M1077)</f>
        <v>827</v>
      </c>
      <c r="M1077" s="2">
        <v>827</v>
      </c>
      <c r="N1077" s="72" t="str">
        <f>CONCATENATE("https://obr.org.uk/wp-content/uploads/2022/04/",M1077,".jpg")</f>
        <v>https://obr.org.uk/wp-content/uploads/2022/04/827.jpg</v>
      </c>
      <c r="O1077" s="75"/>
      <c r="P1077" s="61" t="s">
        <v>4646</v>
      </c>
      <c r="Q1077" s="76" t="s">
        <v>5086</v>
      </c>
      <c r="R1077" s="14"/>
      <c r="S1077" s="14"/>
      <c r="T1077" s="14"/>
      <c r="U1077" s="14"/>
      <c r="V1077" s="14"/>
      <c r="W1077" s="20"/>
      <c r="X1077" s="20"/>
      <c r="Y1077" s="14"/>
      <c r="Z1077" s="14"/>
      <c r="AA1077" s="14"/>
      <c r="AB1077" s="14"/>
      <c r="AC1077" s="14"/>
      <c r="AD1077" s="14"/>
      <c r="AE1077" s="14"/>
      <c r="AF1077" s="14"/>
      <c r="AG1077" s="14"/>
      <c r="AH1077" s="14"/>
      <c r="AI1077" s="14"/>
      <c r="AJ1077" s="14"/>
      <c r="AK1077" s="14"/>
      <c r="AL1077" s="14"/>
      <c r="AM1077" s="14"/>
      <c r="AN1077" s="14"/>
    </row>
    <row r="1078" spans="1:40" ht="12.75" customHeight="1" x14ac:dyDescent="0.2">
      <c r="A1078" s="8" t="s">
        <v>4146</v>
      </c>
      <c r="B1078" s="23" t="s">
        <v>17</v>
      </c>
      <c r="C1078" s="10" t="s">
        <v>4147</v>
      </c>
      <c r="D1078" s="9" t="s">
        <v>3932</v>
      </c>
      <c r="E1078" s="10" t="s">
        <v>4148</v>
      </c>
      <c r="F1078" s="10" t="s">
        <v>4149</v>
      </c>
      <c r="G1078" s="9">
        <v>1891</v>
      </c>
      <c r="H1078" s="10" t="s">
        <v>4150</v>
      </c>
      <c r="I1078" s="8" t="s">
        <v>4151</v>
      </c>
      <c r="J1078" s="10" t="s">
        <v>50</v>
      </c>
      <c r="K1078" s="9" t="s">
        <v>34</v>
      </c>
      <c r="L1078" s="11">
        <f>HYPERLINK(N1078,M1078)</f>
        <v>43</v>
      </c>
      <c r="M1078" s="2">
        <v>43</v>
      </c>
      <c r="N1078" s="72" t="str">
        <f>CONCATENATE("https://obr.org.uk/wp-content/uploads/2022/04/",M1078,".jpg")</f>
        <v>https://obr.org.uk/wp-content/uploads/2022/04/43.jpg</v>
      </c>
      <c r="O1078" s="9"/>
      <c r="P1078" s="10"/>
      <c r="Q1078" s="10"/>
      <c r="R1078" s="14"/>
      <c r="S1078" s="14"/>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row>
    <row r="1079" spans="1:40" ht="12.75" customHeight="1" x14ac:dyDescent="0.2">
      <c r="A1079" s="8" t="s">
        <v>4194</v>
      </c>
      <c r="B1079" s="23" t="s">
        <v>17</v>
      </c>
      <c r="C1079" s="52" t="s">
        <v>4195</v>
      </c>
      <c r="D1079" s="9" t="s">
        <v>3932</v>
      </c>
      <c r="E1079" s="10" t="s">
        <v>4148</v>
      </c>
      <c r="F1079" s="10" t="s">
        <v>4196</v>
      </c>
      <c r="G1079" s="9">
        <v>1848</v>
      </c>
      <c r="H1079" s="10" t="s">
        <v>4197</v>
      </c>
      <c r="I1079" s="8" t="s">
        <v>4198</v>
      </c>
      <c r="J1079" s="10" t="s">
        <v>50</v>
      </c>
      <c r="K1079" s="9" t="s">
        <v>34</v>
      </c>
      <c r="L1079" s="37">
        <f>HYPERLINK(N1079,M1079)</f>
        <v>50</v>
      </c>
      <c r="M1079" s="2">
        <v>50</v>
      </c>
      <c r="N1079" s="72" t="str">
        <f>CONCATENATE("https://obr.org.uk/wp-content/uploads/2022/04/",M1079,".jpg")</f>
        <v>https://obr.org.uk/wp-content/uploads/2022/04/50.jpg</v>
      </c>
      <c r="O1079" s="9"/>
      <c r="P1079" s="61" t="s">
        <v>4199</v>
      </c>
      <c r="Q1079" s="10"/>
      <c r="R1079" s="14"/>
      <c r="S1079" s="14"/>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row>
    <row r="1080" spans="1:40" ht="12.75" customHeight="1" x14ac:dyDescent="0.2">
      <c r="A1080" s="8" t="s">
        <v>4294</v>
      </c>
      <c r="B1080" s="8" t="s">
        <v>899</v>
      </c>
      <c r="C1080" s="52" t="s">
        <v>4295</v>
      </c>
      <c r="D1080" s="9" t="s">
        <v>3932</v>
      </c>
      <c r="E1080" s="10" t="s">
        <v>4148</v>
      </c>
      <c r="F1080" s="10" t="s">
        <v>4296</v>
      </c>
      <c r="G1080" s="9">
        <v>1912</v>
      </c>
      <c r="H1080" s="143" t="s">
        <v>4297</v>
      </c>
      <c r="I1080" s="8"/>
      <c r="J1080" s="10" t="s">
        <v>50</v>
      </c>
      <c r="K1080" s="9" t="s">
        <v>34</v>
      </c>
      <c r="L1080" s="37">
        <f>HYPERLINK(N1080,M1080)</f>
        <v>69</v>
      </c>
      <c r="M1080" s="2">
        <v>69</v>
      </c>
      <c r="N1080" s="72" t="str">
        <f>CONCATENATE("https://obr.org.uk/wp-content/uploads/2022/04/",M1080,".jpg")</f>
        <v>https://obr.org.uk/wp-content/uploads/2022/04/69.jpg</v>
      </c>
      <c r="O1080" s="9"/>
      <c r="P1080" s="61" t="s">
        <v>4298</v>
      </c>
      <c r="Q1080" s="10"/>
      <c r="R1080" s="14"/>
      <c r="S1080" s="14"/>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row>
    <row r="1081" spans="1:40" ht="12.75" customHeight="1" x14ac:dyDescent="0.2">
      <c r="A1081" s="8" t="s">
        <v>4398</v>
      </c>
      <c r="B1081" s="8" t="s">
        <v>17</v>
      </c>
      <c r="C1081" s="10" t="s">
        <v>4399</v>
      </c>
      <c r="D1081" s="9" t="s">
        <v>3932</v>
      </c>
      <c r="E1081" s="10" t="s">
        <v>4148</v>
      </c>
      <c r="F1081" s="10" t="s">
        <v>4400</v>
      </c>
      <c r="G1081" s="9">
        <v>1939</v>
      </c>
      <c r="H1081" s="10">
        <v>1939</v>
      </c>
      <c r="I1081" s="8" t="s">
        <v>622</v>
      </c>
      <c r="J1081" s="10" t="s">
        <v>43</v>
      </c>
      <c r="K1081" s="9" t="s">
        <v>34</v>
      </c>
      <c r="L1081" s="37">
        <f>HYPERLINK(N1081,M1081)</f>
        <v>92</v>
      </c>
      <c r="M1081" s="2">
        <v>92</v>
      </c>
      <c r="N1081" s="72" t="str">
        <f>CONCATENATE("https://obr.org.uk/wp-content/uploads/2022/04/",M1081,".jpg")</f>
        <v>https://obr.org.uk/wp-content/uploads/2022/04/92.jpg</v>
      </c>
      <c r="O1081" s="9"/>
      <c r="P1081" s="10"/>
      <c r="Q1081" s="32" t="s">
        <v>4401</v>
      </c>
      <c r="R1081" s="14"/>
      <c r="S1081" s="14"/>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row>
    <row r="1082" spans="1:40" ht="12.75" customHeight="1" x14ac:dyDescent="0.2">
      <c r="A1082" s="7" t="s">
        <v>4648</v>
      </c>
      <c r="B1082" s="26" t="s">
        <v>17</v>
      </c>
      <c r="C1082" s="76" t="s">
        <v>4649</v>
      </c>
      <c r="D1082" s="75" t="s">
        <v>3932</v>
      </c>
      <c r="E1082" s="76" t="s">
        <v>4148</v>
      </c>
      <c r="F1082" s="76" t="s">
        <v>4650</v>
      </c>
      <c r="G1082" s="75">
        <v>1898</v>
      </c>
      <c r="H1082" s="76">
        <v>1898</v>
      </c>
      <c r="I1082" s="76" t="s">
        <v>4651</v>
      </c>
      <c r="J1082" s="76" t="s">
        <v>50</v>
      </c>
      <c r="K1082" s="75" t="s">
        <v>74</v>
      </c>
      <c r="L1082" s="37">
        <f>HYPERLINK(N1082,M1082)</f>
        <v>206</v>
      </c>
      <c r="M1082" s="2">
        <v>206</v>
      </c>
      <c r="N1082" s="72" t="str">
        <f>CONCATENATE("https://obr.org.uk/wp-content/uploads/2022/04/",M1082,".jpg")</f>
        <v>https://obr.org.uk/wp-content/uploads/2022/04/206.jpg</v>
      </c>
      <c r="O1082" s="75"/>
      <c r="P1082" s="76"/>
      <c r="Q1082" s="76" t="s">
        <v>4652</v>
      </c>
      <c r="R1082" s="14"/>
      <c r="S1082" s="14"/>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row>
    <row r="1083" spans="1:40" ht="12.75" customHeight="1" x14ac:dyDescent="0.2">
      <c r="A1083" s="7" t="s">
        <v>4653</v>
      </c>
      <c r="B1083" s="8" t="s">
        <v>17</v>
      </c>
      <c r="C1083" s="1" t="s">
        <v>4654</v>
      </c>
      <c r="D1083" s="9" t="s">
        <v>3932</v>
      </c>
      <c r="E1083" s="8" t="s">
        <v>4148</v>
      </c>
      <c r="F1083" s="40">
        <v>21</v>
      </c>
      <c r="G1083" s="2">
        <v>2002</v>
      </c>
      <c r="H1083" s="1" t="s">
        <v>4655</v>
      </c>
      <c r="I1083" s="8" t="s">
        <v>4656</v>
      </c>
      <c r="J1083" s="8" t="s">
        <v>141</v>
      </c>
      <c r="K1083" s="75" t="s">
        <v>34</v>
      </c>
      <c r="L1083" s="37">
        <f>HYPERLINK(N1083,M1083)</f>
        <v>207</v>
      </c>
      <c r="M1083" s="2">
        <v>207</v>
      </c>
      <c r="N1083" s="72" t="str">
        <f>CONCATENATE("https://obr.org.uk/wp-content/uploads/2022/04/",M1083,".jpg")</f>
        <v>https://obr.org.uk/wp-content/uploads/2022/04/207.jpg</v>
      </c>
      <c r="P1083" s="76"/>
      <c r="Q1083" s="76" t="s">
        <v>4657</v>
      </c>
      <c r="R1083" s="14"/>
      <c r="S1083" s="14"/>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row>
    <row r="1084" spans="1:40" ht="12.75" customHeight="1" x14ac:dyDescent="0.2">
      <c r="A1084" s="7" t="s">
        <v>4834</v>
      </c>
      <c r="B1084" s="8" t="s">
        <v>899</v>
      </c>
      <c r="C1084" s="52" t="s">
        <v>4295</v>
      </c>
      <c r="D1084" s="9" t="s">
        <v>3932</v>
      </c>
      <c r="E1084" s="10" t="s">
        <v>4148</v>
      </c>
      <c r="F1084" s="10" t="s">
        <v>4296</v>
      </c>
      <c r="G1084" s="9">
        <v>1912</v>
      </c>
      <c r="H1084" s="10" t="s">
        <v>4835</v>
      </c>
      <c r="I1084" s="8"/>
      <c r="J1084" s="10" t="s">
        <v>50</v>
      </c>
      <c r="K1084" s="9" t="s">
        <v>34</v>
      </c>
      <c r="L1084" s="37">
        <f>HYPERLINK(N1084,M1084)</f>
        <v>403</v>
      </c>
      <c r="M1084" s="2">
        <v>403</v>
      </c>
      <c r="N1084" s="72" t="str">
        <f>CONCATENATE("https://obr.org.uk/wp-content/uploads/2022/04/",M1084,".jpg")</f>
        <v>https://obr.org.uk/wp-content/uploads/2022/04/403.jpg</v>
      </c>
      <c r="O1084" s="9"/>
      <c r="P1084" s="13" t="s">
        <v>4836</v>
      </c>
      <c r="Q1084" s="61"/>
      <c r="R1084" s="14"/>
      <c r="S1084" s="14"/>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row>
    <row r="1085" spans="1:40" ht="12.75" customHeight="1" x14ac:dyDescent="0.2">
      <c r="A1085" s="7" t="s">
        <v>4837</v>
      </c>
      <c r="B1085" s="8" t="s">
        <v>899</v>
      </c>
      <c r="C1085" s="52" t="s">
        <v>4295</v>
      </c>
      <c r="D1085" s="9" t="s">
        <v>3932</v>
      </c>
      <c r="E1085" s="10" t="s">
        <v>4148</v>
      </c>
      <c r="F1085" s="10" t="s">
        <v>4296</v>
      </c>
      <c r="G1085" s="9">
        <v>1912</v>
      </c>
      <c r="H1085" s="143" t="s">
        <v>4838</v>
      </c>
      <c r="I1085" s="8"/>
      <c r="J1085" s="10" t="s">
        <v>50</v>
      </c>
      <c r="K1085" s="9" t="s">
        <v>34</v>
      </c>
      <c r="L1085" s="37">
        <f>HYPERLINK(N1085,M1085)</f>
        <v>404</v>
      </c>
      <c r="M1085" s="2">
        <v>404</v>
      </c>
      <c r="N1085" s="72" t="str">
        <f>CONCATENATE("https://obr.org.uk/wp-content/uploads/2022/04/",M1085,".jpg")</f>
        <v>https://obr.org.uk/wp-content/uploads/2022/04/404.jpg</v>
      </c>
      <c r="O1085" s="9"/>
      <c r="P1085" s="13" t="s">
        <v>4836</v>
      </c>
      <c r="Q1085" s="61"/>
      <c r="R1085" s="14"/>
      <c r="S1085" s="14"/>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row>
    <row r="1086" spans="1:40" ht="12.75" customHeight="1" x14ac:dyDescent="0.2">
      <c r="A1086" s="7" t="s">
        <v>4839</v>
      </c>
      <c r="B1086" s="8" t="s">
        <v>899</v>
      </c>
      <c r="C1086" s="52" t="s">
        <v>4295</v>
      </c>
      <c r="D1086" s="9" t="s">
        <v>3932</v>
      </c>
      <c r="E1086" s="10" t="s">
        <v>4148</v>
      </c>
      <c r="F1086" s="10" t="s">
        <v>4296</v>
      </c>
      <c r="G1086" s="9">
        <v>1912</v>
      </c>
      <c r="H1086" s="143" t="s">
        <v>4840</v>
      </c>
      <c r="I1086" s="8"/>
      <c r="J1086" s="10" t="s">
        <v>50</v>
      </c>
      <c r="K1086" s="9" t="s">
        <v>34</v>
      </c>
      <c r="L1086" s="37">
        <f>HYPERLINK(N1086,M1086)</f>
        <v>405</v>
      </c>
      <c r="M1086" s="2">
        <v>405</v>
      </c>
      <c r="N1086" s="72" t="str">
        <f>CONCATENATE("https://obr.org.uk/wp-content/uploads/2022/04/",M1086,".jpg")</f>
        <v>https://obr.org.uk/wp-content/uploads/2022/04/405.jpg</v>
      </c>
      <c r="O1086" s="9"/>
      <c r="P1086" s="13" t="s">
        <v>4836</v>
      </c>
      <c r="Q1086" s="61"/>
      <c r="R1086" s="14"/>
      <c r="S1086" s="14"/>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row>
    <row r="1087" spans="1:40" ht="12.75" customHeight="1" x14ac:dyDescent="0.2">
      <c r="A1087" s="8" t="s">
        <v>5050</v>
      </c>
      <c r="B1087" s="23" t="s">
        <v>899</v>
      </c>
      <c r="C1087" s="1" t="s">
        <v>5051</v>
      </c>
      <c r="D1087" s="9" t="s">
        <v>3932</v>
      </c>
      <c r="E1087" s="8" t="s">
        <v>4148</v>
      </c>
      <c r="F1087" s="10" t="s">
        <v>5052</v>
      </c>
      <c r="G1087" s="9">
        <v>1875</v>
      </c>
      <c r="H1087" s="8" t="s">
        <v>5053</v>
      </c>
      <c r="I1087" s="8" t="s">
        <v>1333</v>
      </c>
      <c r="J1087" s="8" t="s">
        <v>50</v>
      </c>
      <c r="K1087" s="9" t="s">
        <v>25</v>
      </c>
      <c r="L1087" s="37"/>
      <c r="P1087" s="8"/>
      <c r="Q1087" s="8" t="s">
        <v>5054</v>
      </c>
      <c r="R1087" s="14"/>
      <c r="S1087" s="14"/>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row>
    <row r="1088" spans="1:40" ht="12.75" customHeight="1" x14ac:dyDescent="0.2">
      <c r="A1088" s="8" t="s">
        <v>5253</v>
      </c>
      <c r="B1088" s="26" t="s">
        <v>17</v>
      </c>
      <c r="C1088" s="76" t="s">
        <v>4649</v>
      </c>
      <c r="D1088" s="75" t="s">
        <v>3932</v>
      </c>
      <c r="E1088" s="76" t="s">
        <v>4148</v>
      </c>
      <c r="F1088" s="76" t="s">
        <v>4650</v>
      </c>
      <c r="G1088" s="75">
        <v>2016</v>
      </c>
      <c r="H1088" s="76" t="s">
        <v>5254</v>
      </c>
      <c r="I1088" s="76" t="s">
        <v>5255</v>
      </c>
      <c r="J1088" s="76" t="s">
        <v>50</v>
      </c>
      <c r="K1088" s="75" t="s">
        <v>34</v>
      </c>
      <c r="L1088" s="37">
        <f>HYPERLINK(N1088,M1088)</f>
        <v>1219</v>
      </c>
      <c r="M1088" s="2">
        <v>1219</v>
      </c>
      <c r="N1088" s="72" t="str">
        <f>CONCATENATE("https://obr.org.uk/wp-content/uploads/2022/10/",M1088,".jpg")</f>
        <v>https://obr.org.uk/wp-content/uploads/2022/10/1219.jpg</v>
      </c>
      <c r="O1088" s="75"/>
      <c r="P1088" s="76"/>
      <c r="Q1088" s="76"/>
      <c r="R1088" s="14"/>
      <c r="S1088" s="14"/>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row>
    <row r="1089" spans="1:45" ht="12.75" customHeight="1" x14ac:dyDescent="0.2">
      <c r="A1089" s="8" t="s">
        <v>5320</v>
      </c>
      <c r="B1089" s="8" t="s">
        <v>17</v>
      </c>
      <c r="C1089" s="52" t="s">
        <v>4295</v>
      </c>
      <c r="D1089" s="9" t="s">
        <v>3932</v>
      </c>
      <c r="E1089" s="10" t="s">
        <v>4148</v>
      </c>
      <c r="F1089" s="10" t="s">
        <v>5321</v>
      </c>
      <c r="G1089" s="9">
        <v>2017</v>
      </c>
      <c r="H1089" s="8" t="s">
        <v>5322</v>
      </c>
      <c r="I1089" s="8"/>
      <c r="J1089" s="10" t="s">
        <v>50</v>
      </c>
      <c r="K1089" s="9" t="s">
        <v>34</v>
      </c>
      <c r="L1089" s="37">
        <f>HYPERLINK(N1089,M1089)</f>
        <v>1293</v>
      </c>
      <c r="M1089" s="2">
        <v>1293</v>
      </c>
      <c r="N1089" s="72" t="str">
        <f>CONCATENATE("https://obr.org.uk/wp-content/uploads/2022/10/",M1089,".jpg")</f>
        <v>https://obr.org.uk/wp-content/uploads/2022/10/1293.jpg</v>
      </c>
      <c r="P1089" s="61" t="s">
        <v>4298</v>
      </c>
      <c r="Q1089" s="8"/>
      <c r="R1089" s="14"/>
      <c r="S1089" s="14"/>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row>
    <row r="1090" spans="1:45" ht="12.75" customHeight="1" x14ac:dyDescent="0.2">
      <c r="A1090" s="8" t="s">
        <v>5359</v>
      </c>
      <c r="B1090" s="8" t="s">
        <v>17</v>
      </c>
      <c r="C1090" s="10" t="s">
        <v>4649</v>
      </c>
      <c r="D1090" s="9" t="s">
        <v>3932</v>
      </c>
      <c r="E1090" s="10" t="s">
        <v>4148</v>
      </c>
      <c r="F1090" s="10" t="s">
        <v>4650</v>
      </c>
      <c r="G1090" s="9">
        <v>2019</v>
      </c>
      <c r="H1090" s="10" t="s">
        <v>5360</v>
      </c>
      <c r="I1090" s="10" t="s">
        <v>5361</v>
      </c>
      <c r="J1090" s="10" t="s">
        <v>43</v>
      </c>
      <c r="K1090" s="9" t="s">
        <v>34</v>
      </c>
      <c r="L1090" s="37">
        <f>HYPERLINK(N1090,M1090)</f>
        <v>1318</v>
      </c>
      <c r="M1090" s="2">
        <v>1318</v>
      </c>
      <c r="N1090" s="72" t="str">
        <f>CONCATENATE("https://obr.org.uk/wp-content/uploads/2023/01/",M1090,".jpg")</f>
        <v>https://obr.org.uk/wp-content/uploads/2023/01/1318.jpg</v>
      </c>
      <c r="R1090" s="14"/>
      <c r="S1090" s="14"/>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row>
    <row r="1091" spans="1:45" ht="12.75" customHeight="1" x14ac:dyDescent="0.2">
      <c r="A1091" s="8" t="s">
        <v>5452</v>
      </c>
      <c r="B1091" s="8" t="s">
        <v>17</v>
      </c>
      <c r="C1091" s="1" t="s">
        <v>5453</v>
      </c>
      <c r="D1091" s="9" t="s">
        <v>3932</v>
      </c>
      <c r="E1091" s="8" t="s">
        <v>4148</v>
      </c>
      <c r="F1091" s="8" t="s">
        <v>5454</v>
      </c>
      <c r="G1091" s="2">
        <v>2022</v>
      </c>
      <c r="H1091" s="8" t="s">
        <v>5455</v>
      </c>
      <c r="I1091" s="8" t="s">
        <v>5456</v>
      </c>
      <c r="J1091" s="8" t="s">
        <v>25</v>
      </c>
      <c r="K1091" s="2" t="s">
        <v>34</v>
      </c>
      <c r="L1091" s="37">
        <f>HYPERLINK(N1091,M1091)</f>
        <v>1403</v>
      </c>
      <c r="M1091" s="2">
        <v>1403</v>
      </c>
      <c r="N1091" s="72" t="str">
        <f>CONCATENATE("https://obr.org.uk/wp-content/uploads/2023/11/",M1091,".jpg")</f>
        <v>https://obr.org.uk/wp-content/uploads/2023/11/1403.jpg</v>
      </c>
      <c r="R1091" s="14"/>
      <c r="S1091" s="14"/>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row>
    <row r="1092" spans="1:45" ht="12.75" customHeight="1" x14ac:dyDescent="0.2">
      <c r="A1092" s="7" t="s">
        <v>4986</v>
      </c>
      <c r="B1092" s="8" t="s">
        <v>17</v>
      </c>
      <c r="C1092" s="23" t="s">
        <v>4987</v>
      </c>
      <c r="D1092" s="9" t="s">
        <v>3932</v>
      </c>
      <c r="E1092" s="8" t="s">
        <v>4988</v>
      </c>
      <c r="F1092" s="10">
        <v>1</v>
      </c>
      <c r="G1092" s="9">
        <v>1891</v>
      </c>
      <c r="H1092" s="10" t="s">
        <v>4989</v>
      </c>
      <c r="I1092" s="8" t="s">
        <v>4990</v>
      </c>
      <c r="J1092" s="8" t="s">
        <v>50</v>
      </c>
      <c r="K1092" s="9" t="s">
        <v>34</v>
      </c>
      <c r="L1092" s="37">
        <f>HYPERLINK(N1092,M1092)</f>
        <v>580</v>
      </c>
      <c r="M1092" s="2">
        <v>580</v>
      </c>
      <c r="N1092" s="72" t="str">
        <f>CONCATENATE("https://obr.org.uk/wp-content/uploads/2022/04/",M1092,".jpg")</f>
        <v>https://obr.org.uk/wp-content/uploads/2022/04/580.jpg</v>
      </c>
      <c r="O1092" s="9"/>
      <c r="P1092" s="13" t="s">
        <v>4991</v>
      </c>
      <c r="Q1092" s="10" t="s">
        <v>4992</v>
      </c>
      <c r="R1092" s="14"/>
      <c r="S1092" s="14"/>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row>
    <row r="1093" spans="1:45" ht="12.75" customHeight="1" x14ac:dyDescent="0.2">
      <c r="A1093" s="7" t="s">
        <v>4993</v>
      </c>
      <c r="B1093" s="8" t="s">
        <v>17</v>
      </c>
      <c r="C1093" s="8" t="s">
        <v>4994</v>
      </c>
      <c r="D1093" s="9" t="s">
        <v>3932</v>
      </c>
      <c r="E1093" s="8" t="s">
        <v>4988</v>
      </c>
      <c r="F1093" s="10">
        <v>10</v>
      </c>
      <c r="G1093" s="9">
        <v>1885</v>
      </c>
      <c r="H1093" s="10">
        <v>1885</v>
      </c>
      <c r="I1093" s="8" t="s">
        <v>4995</v>
      </c>
      <c r="J1093" s="8" t="s">
        <v>50</v>
      </c>
      <c r="K1093" s="9" t="s">
        <v>34</v>
      </c>
      <c r="L1093" s="11">
        <f>HYPERLINK(N1093,M1093)</f>
        <v>581</v>
      </c>
      <c r="M1093" s="2">
        <v>581</v>
      </c>
      <c r="N1093" s="72" t="str">
        <f>CONCATENATE("https://obr.org.uk/wp-content/uploads/2022/04/",M1093,".jpg")</f>
        <v>https://obr.org.uk/wp-content/uploads/2022/04/581.jpg</v>
      </c>
      <c r="O1093" s="9"/>
      <c r="P1093" s="8"/>
      <c r="Q1093" s="10" t="s">
        <v>4996</v>
      </c>
      <c r="R1093" s="14"/>
      <c r="S1093" s="14"/>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row>
    <row r="1094" spans="1:45" ht="12.75" customHeight="1" x14ac:dyDescent="0.2">
      <c r="A1094" s="7" t="s">
        <v>4997</v>
      </c>
      <c r="B1094" s="8" t="s">
        <v>17</v>
      </c>
      <c r="C1094" s="8" t="s">
        <v>4994</v>
      </c>
      <c r="D1094" s="9" t="s">
        <v>3932</v>
      </c>
      <c r="E1094" s="8" t="s">
        <v>4988</v>
      </c>
      <c r="F1094" s="10">
        <v>16</v>
      </c>
      <c r="G1094" s="9">
        <v>1885</v>
      </c>
      <c r="H1094" s="10">
        <v>1885</v>
      </c>
      <c r="I1094" s="8" t="s">
        <v>4998</v>
      </c>
      <c r="J1094" s="8" t="s">
        <v>50</v>
      </c>
      <c r="K1094" s="9" t="s">
        <v>34</v>
      </c>
      <c r="L1094" s="11">
        <f>HYPERLINK(N1094,M1094)</f>
        <v>582</v>
      </c>
      <c r="M1094" s="2">
        <v>582</v>
      </c>
      <c r="N1094" s="72" t="str">
        <f>CONCATENATE("https://obr.org.uk/wp-content/uploads/2022/04/",M1094,".jpg")</f>
        <v>https://obr.org.uk/wp-content/uploads/2022/04/582.jpg</v>
      </c>
      <c r="O1094" s="9"/>
      <c r="P1094" s="8"/>
      <c r="Q1094" s="10" t="s">
        <v>4999</v>
      </c>
      <c r="R1094" s="14"/>
      <c r="S1094" s="15"/>
      <c r="T1094" s="15"/>
      <c r="U1094" s="14"/>
      <c r="V1094" s="14"/>
      <c r="W1094" s="14"/>
      <c r="X1094" s="14"/>
      <c r="Y1094" s="15"/>
      <c r="Z1094" s="15"/>
      <c r="AA1094" s="15"/>
      <c r="AB1094" s="15"/>
      <c r="AC1094" s="14"/>
      <c r="AD1094" s="14"/>
      <c r="AE1094" s="15"/>
      <c r="AF1094" s="15"/>
      <c r="AG1094" s="15"/>
      <c r="AH1094" s="15"/>
      <c r="AI1094" s="15"/>
      <c r="AJ1094" s="15"/>
      <c r="AK1094" s="15"/>
      <c r="AL1094" s="15"/>
      <c r="AM1094" s="15"/>
      <c r="AN1094" s="15"/>
      <c r="AO1094" s="55"/>
      <c r="AP1094" s="55"/>
      <c r="AQ1094" s="55"/>
      <c r="AR1094" s="55"/>
      <c r="AS1094" s="55"/>
    </row>
    <row r="1095" spans="1:45" ht="12.75" customHeight="1" x14ac:dyDescent="0.2">
      <c r="A1095" s="8" t="s">
        <v>4280</v>
      </c>
      <c r="B1095" s="8" t="s">
        <v>899</v>
      </c>
      <c r="C1095" s="52" t="s">
        <v>4281</v>
      </c>
      <c r="D1095" s="9" t="s">
        <v>3932</v>
      </c>
      <c r="E1095" s="10" t="s">
        <v>4282</v>
      </c>
      <c r="F1095" s="10" t="s">
        <v>4283</v>
      </c>
      <c r="G1095" s="9">
        <v>1885</v>
      </c>
      <c r="H1095" s="10" t="s">
        <v>4284</v>
      </c>
      <c r="I1095" s="8" t="s">
        <v>4285</v>
      </c>
      <c r="J1095" s="10" t="s">
        <v>4286</v>
      </c>
      <c r="K1095" s="9" t="s">
        <v>34</v>
      </c>
      <c r="L1095" s="11">
        <f>HYPERLINK(N1095,M1095)</f>
        <v>67</v>
      </c>
      <c r="M1095" s="2">
        <v>67</v>
      </c>
      <c r="N1095" s="72" t="str">
        <f>CONCATENATE("https://obr.org.uk/wp-content/uploads/2022/04/",M1095,".jpg")</f>
        <v>https://obr.org.uk/wp-content/uploads/2022/04/67.jpg</v>
      </c>
      <c r="O1095" s="9"/>
      <c r="P1095" s="61" t="s">
        <v>4287</v>
      </c>
      <c r="Q1095" s="61" t="s">
        <v>4288</v>
      </c>
      <c r="R1095" s="14"/>
      <c r="S1095" s="14"/>
      <c r="T1095" s="14"/>
      <c r="U1095" s="14"/>
      <c r="V1095" s="14"/>
      <c r="W1095" s="14"/>
      <c r="X1095" s="14"/>
      <c r="Y1095" s="15"/>
      <c r="Z1095" s="15"/>
      <c r="AA1095" s="15"/>
      <c r="AB1095" s="15"/>
      <c r="AC1095" s="14"/>
      <c r="AD1095" s="14"/>
      <c r="AE1095" s="15"/>
      <c r="AF1095" s="15"/>
      <c r="AG1095" s="15"/>
      <c r="AH1095" s="15"/>
      <c r="AI1095" s="15"/>
      <c r="AJ1095" s="15"/>
      <c r="AK1095" s="15"/>
      <c r="AL1095" s="15"/>
      <c r="AM1095" s="15"/>
      <c r="AN1095" s="15"/>
      <c r="AO1095" s="55"/>
      <c r="AP1095" s="55"/>
      <c r="AQ1095" s="55"/>
      <c r="AR1095" s="55"/>
      <c r="AS1095" s="55"/>
    </row>
    <row r="1096" spans="1:45" ht="12.75" customHeight="1" x14ac:dyDescent="0.2">
      <c r="A1096" s="8" t="s">
        <v>4094</v>
      </c>
      <c r="B1096" s="23" t="s">
        <v>17</v>
      </c>
      <c r="C1096" s="10" t="s">
        <v>4095</v>
      </c>
      <c r="D1096" s="9" t="s">
        <v>3932</v>
      </c>
      <c r="E1096" s="10" t="s">
        <v>1560</v>
      </c>
      <c r="F1096" s="10" t="s">
        <v>4096</v>
      </c>
      <c r="G1096" s="9">
        <v>1857</v>
      </c>
      <c r="H1096" s="10" t="s">
        <v>4097</v>
      </c>
      <c r="I1096" s="8" t="s">
        <v>422</v>
      </c>
      <c r="J1096" s="10" t="s">
        <v>50</v>
      </c>
      <c r="K1096" s="9" t="s">
        <v>34</v>
      </c>
      <c r="L1096" s="11">
        <f>HYPERLINK(N1096,M1096)</f>
        <v>32</v>
      </c>
      <c r="M1096" s="2">
        <v>32</v>
      </c>
      <c r="N1096" s="72" t="str">
        <f>CONCATENATE("https://obr.org.uk/wp-content/uploads/2022/04/",M1096,".jpg")</f>
        <v>https://obr.org.uk/wp-content/uploads/2022/04/32.jpg</v>
      </c>
      <c r="O1096" s="9"/>
      <c r="P1096" s="10"/>
      <c r="Q1096" s="10"/>
      <c r="R1096" s="14"/>
      <c r="S1096" s="14"/>
      <c r="T1096" s="14"/>
      <c r="U1096" s="14"/>
      <c r="V1096" s="14"/>
      <c r="W1096" s="14"/>
      <c r="X1096" s="14"/>
      <c r="Y1096" s="15"/>
      <c r="Z1096" s="15"/>
      <c r="AA1096" s="15"/>
      <c r="AB1096" s="15"/>
      <c r="AC1096" s="14"/>
      <c r="AD1096" s="14"/>
      <c r="AE1096" s="15"/>
      <c r="AF1096" s="15"/>
      <c r="AG1096" s="15"/>
      <c r="AH1096" s="15"/>
      <c r="AI1096" s="15"/>
      <c r="AJ1096" s="15"/>
      <c r="AK1096" s="15"/>
      <c r="AL1096" s="15"/>
      <c r="AM1096" s="15"/>
      <c r="AN1096" s="15"/>
      <c r="AO1096" s="55"/>
      <c r="AP1096" s="55"/>
      <c r="AQ1096" s="55"/>
      <c r="AR1096" s="55"/>
      <c r="AS1096" s="55"/>
    </row>
    <row r="1097" spans="1:45" ht="12.75" customHeight="1" x14ac:dyDescent="0.2">
      <c r="A1097" s="7" t="s">
        <v>4606</v>
      </c>
      <c r="B1097" s="26" t="s">
        <v>4099</v>
      </c>
      <c r="C1097" s="76" t="s">
        <v>4607</v>
      </c>
      <c r="D1097" s="75" t="s">
        <v>3932</v>
      </c>
      <c r="E1097" s="76" t="s">
        <v>1560</v>
      </c>
      <c r="F1097" s="76">
        <v>64</v>
      </c>
      <c r="G1097" s="75">
        <v>1879</v>
      </c>
      <c r="H1097" s="76" t="s">
        <v>4608</v>
      </c>
      <c r="I1097" s="76" t="s">
        <v>4609</v>
      </c>
      <c r="J1097" s="76" t="s">
        <v>50</v>
      </c>
      <c r="K1097" s="75" t="s">
        <v>34</v>
      </c>
      <c r="L1097" s="11">
        <f>HYPERLINK(N1097,M1097)</f>
        <v>198</v>
      </c>
      <c r="M1097" s="2">
        <v>198</v>
      </c>
      <c r="N1097" s="72" t="str">
        <f>CONCATENATE("https://obr.org.uk/wp-content/uploads/2022/04/",M1097,".jpg")</f>
        <v>https://obr.org.uk/wp-content/uploads/2022/04/198.jpg</v>
      </c>
      <c r="O1097" s="75"/>
      <c r="P1097" s="10"/>
      <c r="Q1097" s="76"/>
      <c r="R1097" s="14"/>
      <c r="S1097" s="14"/>
      <c r="T1097" s="14"/>
      <c r="U1097" s="14"/>
      <c r="V1097" s="14"/>
      <c r="W1097" s="14"/>
      <c r="X1097" s="14"/>
      <c r="Y1097" s="15"/>
      <c r="Z1097" s="15"/>
      <c r="AA1097" s="15"/>
      <c r="AB1097" s="15"/>
      <c r="AC1097" s="14"/>
      <c r="AD1097" s="14"/>
      <c r="AE1097" s="15"/>
      <c r="AF1097" s="15"/>
      <c r="AG1097" s="15"/>
      <c r="AH1097" s="15"/>
      <c r="AI1097" s="15"/>
      <c r="AJ1097" s="15"/>
      <c r="AK1097" s="15"/>
      <c r="AL1097" s="15"/>
      <c r="AM1097" s="15"/>
      <c r="AN1097" s="15"/>
      <c r="AO1097" s="55"/>
      <c r="AP1097" s="55"/>
      <c r="AQ1097" s="55"/>
      <c r="AR1097" s="55"/>
      <c r="AS1097" s="55"/>
    </row>
    <row r="1098" spans="1:45" ht="12.75" customHeight="1" x14ac:dyDescent="0.2">
      <c r="A1098" s="7" t="s">
        <v>4610</v>
      </c>
      <c r="B1098" s="26" t="s">
        <v>4099</v>
      </c>
      <c r="C1098" s="76" t="s">
        <v>4611</v>
      </c>
      <c r="D1098" s="75" t="s">
        <v>3932</v>
      </c>
      <c r="E1098" s="76" t="s">
        <v>1560</v>
      </c>
      <c r="F1098" s="76">
        <v>11</v>
      </c>
      <c r="G1098" s="75">
        <v>1858</v>
      </c>
      <c r="H1098" s="76" t="s">
        <v>4612</v>
      </c>
      <c r="I1098" s="76" t="s">
        <v>394</v>
      </c>
      <c r="J1098" s="76" t="s">
        <v>50</v>
      </c>
      <c r="K1098" s="75" t="s">
        <v>34</v>
      </c>
      <c r="L1098" s="11">
        <f>HYPERLINK(N1098,M1098)</f>
        <v>199</v>
      </c>
      <c r="M1098" s="2">
        <v>199</v>
      </c>
      <c r="N1098" s="72" t="str">
        <f>CONCATENATE("https://obr.org.uk/wp-content/uploads/2022/04/",M1098,".jpg")</f>
        <v>https://obr.org.uk/wp-content/uploads/2022/04/199.jpg</v>
      </c>
      <c r="O1098" s="75"/>
      <c r="P1098" s="10"/>
      <c r="Q1098" s="76" t="s">
        <v>4613</v>
      </c>
      <c r="R1098" s="14"/>
      <c r="S1098" s="14"/>
      <c r="T1098" s="14"/>
      <c r="U1098" s="14"/>
      <c r="V1098" s="14"/>
      <c r="W1098" s="15"/>
      <c r="X1098" s="15"/>
      <c r="Y1098" s="15"/>
      <c r="Z1098" s="15"/>
      <c r="AA1098" s="15"/>
      <c r="AB1098" s="15"/>
      <c r="AC1098" s="14"/>
      <c r="AD1098" s="14"/>
      <c r="AE1098" s="15"/>
      <c r="AF1098" s="15"/>
      <c r="AG1098" s="15"/>
      <c r="AH1098" s="15"/>
      <c r="AI1098" s="15"/>
      <c r="AJ1098" s="15"/>
      <c r="AK1098" s="15"/>
      <c r="AL1098" s="15"/>
      <c r="AM1098" s="15"/>
      <c r="AN1098" s="15"/>
      <c r="AO1098" s="55"/>
      <c r="AP1098" s="55"/>
      <c r="AQ1098" s="55"/>
      <c r="AR1098" s="55"/>
      <c r="AS1098" s="55"/>
    </row>
    <row r="1099" spans="1:45" ht="12.75" customHeight="1" x14ac:dyDescent="0.2">
      <c r="A1099" s="7" t="s">
        <v>4614</v>
      </c>
      <c r="B1099" s="26" t="s">
        <v>17</v>
      </c>
      <c r="C1099" s="76" t="s">
        <v>4615</v>
      </c>
      <c r="D1099" s="75" t="s">
        <v>3932</v>
      </c>
      <c r="E1099" s="76" t="s">
        <v>1560</v>
      </c>
      <c r="F1099" s="76" t="s">
        <v>4616</v>
      </c>
      <c r="G1099" s="75">
        <v>1885</v>
      </c>
      <c r="H1099" s="76">
        <v>1885</v>
      </c>
      <c r="I1099" s="76" t="s">
        <v>4617</v>
      </c>
      <c r="J1099" s="76" t="s">
        <v>24</v>
      </c>
      <c r="K1099" s="75" t="s">
        <v>34</v>
      </c>
      <c r="L1099" s="11">
        <f>HYPERLINK(N1099,M1099)</f>
        <v>200</v>
      </c>
      <c r="M1099" s="2">
        <v>200</v>
      </c>
      <c r="N1099" s="72" t="str">
        <f>CONCATENATE("https://obr.org.uk/wp-content/uploads/2022/04/",M1099,".jpg")</f>
        <v>https://obr.org.uk/wp-content/uploads/2022/04/200.jpg</v>
      </c>
      <c r="O1099" s="75"/>
      <c r="P1099" s="10"/>
      <c r="Q1099" s="76" t="s">
        <v>4618</v>
      </c>
      <c r="R1099" s="14"/>
      <c r="S1099" s="14"/>
      <c r="T1099" s="14"/>
      <c r="U1099" s="14"/>
      <c r="V1099" s="14"/>
      <c r="W1099" s="14"/>
      <c r="X1099" s="14"/>
      <c r="Y1099" s="15"/>
      <c r="Z1099" s="15"/>
      <c r="AA1099" s="15"/>
      <c r="AB1099" s="15"/>
      <c r="AC1099" s="14"/>
      <c r="AD1099" s="14"/>
      <c r="AE1099" s="15"/>
      <c r="AF1099" s="15"/>
      <c r="AG1099" s="15"/>
      <c r="AH1099" s="15"/>
      <c r="AI1099" s="15"/>
      <c r="AJ1099" s="15"/>
      <c r="AK1099" s="15"/>
      <c r="AL1099" s="15"/>
      <c r="AM1099" s="15"/>
      <c r="AN1099" s="15"/>
      <c r="AO1099" s="55"/>
      <c r="AP1099" s="55"/>
      <c r="AQ1099" s="55"/>
      <c r="AR1099" s="55"/>
      <c r="AS1099" s="55"/>
    </row>
    <row r="1100" spans="1:45" ht="12.75" customHeight="1" x14ac:dyDescent="0.2">
      <c r="A1100" s="7" t="s">
        <v>4845</v>
      </c>
      <c r="B1100" s="8" t="s">
        <v>17</v>
      </c>
      <c r="C1100" s="8" t="s">
        <v>4846</v>
      </c>
      <c r="D1100" s="9" t="s">
        <v>3932</v>
      </c>
      <c r="E1100" s="8" t="s">
        <v>4847</v>
      </c>
      <c r="F1100" s="10" t="s">
        <v>4848</v>
      </c>
      <c r="G1100" s="9">
        <v>1973</v>
      </c>
      <c r="H1100" s="10" t="s">
        <v>4849</v>
      </c>
      <c r="I1100" s="8" t="s">
        <v>4850</v>
      </c>
      <c r="J1100" s="8" t="s">
        <v>350</v>
      </c>
      <c r="K1100" s="9" t="s">
        <v>34</v>
      </c>
      <c r="L1100" s="11">
        <f>HYPERLINK(N1100,M1100)</f>
        <v>536</v>
      </c>
      <c r="M1100" s="2">
        <v>536</v>
      </c>
      <c r="N1100" s="72" t="str">
        <f>CONCATENATE("https://obr.org.uk/wp-content/uploads/2022/04/",M1100,".jpg")</f>
        <v>https://obr.org.uk/wp-content/uploads/2022/04/536.jpg</v>
      </c>
      <c r="O1100" s="9"/>
      <c r="P1100" s="8"/>
      <c r="Q1100" s="10"/>
      <c r="R1100" s="14"/>
      <c r="S1100" s="14"/>
      <c r="T1100" s="14"/>
      <c r="U1100" s="14"/>
      <c r="V1100" s="14"/>
      <c r="W1100" s="14"/>
      <c r="X1100" s="14"/>
      <c r="Y1100" s="15"/>
      <c r="Z1100" s="15"/>
      <c r="AA1100" s="15"/>
      <c r="AB1100" s="15"/>
      <c r="AC1100" s="14"/>
      <c r="AD1100" s="14"/>
      <c r="AE1100" s="15"/>
      <c r="AF1100" s="15"/>
      <c r="AG1100" s="15"/>
      <c r="AH1100" s="15"/>
      <c r="AI1100" s="15"/>
      <c r="AJ1100" s="15"/>
      <c r="AK1100" s="15"/>
      <c r="AL1100" s="15"/>
      <c r="AM1100" s="15"/>
      <c r="AN1100" s="15"/>
      <c r="AO1100" s="55"/>
      <c r="AP1100" s="55"/>
      <c r="AQ1100" s="55"/>
      <c r="AR1100" s="55"/>
      <c r="AS1100" s="55"/>
    </row>
    <row r="1101" spans="1:45" ht="12.75" customHeight="1" x14ac:dyDescent="0.2">
      <c r="A1101" s="7" t="s">
        <v>5487</v>
      </c>
      <c r="B1101" s="29" t="s">
        <v>17</v>
      </c>
      <c r="C1101" s="1" t="s">
        <v>5488</v>
      </c>
      <c r="D1101" s="51" t="s">
        <v>3932</v>
      </c>
      <c r="E1101" s="36" t="s">
        <v>5489</v>
      </c>
      <c r="F1101" s="36" t="s">
        <v>5490</v>
      </c>
      <c r="G1101" s="2">
        <v>2013</v>
      </c>
      <c r="H1101" s="55" t="s">
        <v>5491</v>
      </c>
      <c r="J1101" s="55" t="s">
        <v>350</v>
      </c>
      <c r="K1101" s="9" t="s">
        <v>34</v>
      </c>
      <c r="L1101" s="11">
        <f>HYPERLINK(N1101,M1101)</f>
        <v>1430</v>
      </c>
      <c r="M1101" s="2">
        <v>1430</v>
      </c>
      <c r="N1101" s="72" t="str">
        <f>CONCATENATE("https://obr.org.uk/wp-content/uploads/2023/11/",M1101,".jpg")</f>
        <v>https://obr.org.uk/wp-content/uploads/2023/11/1430.jpg</v>
      </c>
      <c r="R1101" s="14"/>
      <c r="S1101" s="14"/>
      <c r="T1101" s="14"/>
      <c r="U1101" s="14"/>
      <c r="V1101" s="14"/>
      <c r="W1101" s="14"/>
      <c r="X1101" s="14"/>
      <c r="Y1101" s="15"/>
      <c r="Z1101" s="15"/>
      <c r="AA1101" s="15"/>
      <c r="AB1101" s="15"/>
      <c r="AC1101" s="14"/>
      <c r="AD1101" s="14"/>
      <c r="AE1101" s="15"/>
      <c r="AF1101" s="15"/>
      <c r="AG1101" s="15"/>
      <c r="AH1101" s="15"/>
      <c r="AI1101" s="15"/>
      <c r="AJ1101" s="15"/>
      <c r="AK1101" s="15"/>
      <c r="AL1101" s="15"/>
      <c r="AM1101" s="15"/>
      <c r="AN1101" s="15"/>
      <c r="AO1101" s="55"/>
      <c r="AP1101" s="55"/>
      <c r="AQ1101" s="55"/>
      <c r="AR1101" s="55"/>
      <c r="AS1101" s="55"/>
    </row>
    <row r="1102" spans="1:45" ht="12.75" customHeight="1" x14ac:dyDescent="0.2">
      <c r="A1102" s="8" t="s">
        <v>4110</v>
      </c>
      <c r="B1102" s="23" t="s">
        <v>17</v>
      </c>
      <c r="C1102" s="52" t="s">
        <v>4111</v>
      </c>
      <c r="D1102" s="9" t="s">
        <v>3932</v>
      </c>
      <c r="E1102" s="10" t="s">
        <v>4112</v>
      </c>
      <c r="F1102" s="10" t="s">
        <v>4113</v>
      </c>
      <c r="G1102" s="9">
        <v>1920</v>
      </c>
      <c r="H1102" s="10" t="s">
        <v>4114</v>
      </c>
      <c r="I1102" s="8" t="s">
        <v>4115</v>
      </c>
      <c r="J1102" s="10" t="s">
        <v>50</v>
      </c>
      <c r="K1102" s="9" t="s">
        <v>34</v>
      </c>
      <c r="L1102" s="11">
        <f>HYPERLINK(N1102,M1102)</f>
        <v>35</v>
      </c>
      <c r="M1102" s="2">
        <v>35</v>
      </c>
      <c r="N1102" s="72" t="str">
        <f>CONCATENATE("https://obr.org.uk/wp-content/uploads/2022/04/",M1102,".jpg")</f>
        <v>https://obr.org.uk/wp-content/uploads/2022/04/35.jpg</v>
      </c>
      <c r="O1102" s="9"/>
      <c r="P1102" s="61" t="s">
        <v>4116</v>
      </c>
      <c r="Q1102" s="10" t="s">
        <v>4117</v>
      </c>
      <c r="R1102" s="14"/>
      <c r="S1102" s="14"/>
      <c r="T1102" s="14"/>
      <c r="U1102" s="14"/>
      <c r="V1102" s="14"/>
      <c r="W1102" s="14"/>
      <c r="X1102" s="14"/>
      <c r="Y1102" s="15"/>
      <c r="Z1102" s="15"/>
      <c r="AA1102" s="15"/>
      <c r="AB1102" s="15"/>
      <c r="AC1102" s="14"/>
      <c r="AD1102" s="14"/>
      <c r="AE1102" s="15"/>
      <c r="AF1102" s="15"/>
      <c r="AG1102" s="15"/>
      <c r="AH1102" s="15"/>
      <c r="AI1102" s="15"/>
      <c r="AJ1102" s="15"/>
      <c r="AK1102" s="15"/>
      <c r="AL1102" s="15"/>
      <c r="AM1102" s="15"/>
      <c r="AN1102" s="15"/>
      <c r="AO1102" s="55"/>
      <c r="AP1102" s="55"/>
      <c r="AQ1102" s="55"/>
      <c r="AR1102" s="55"/>
      <c r="AS1102" s="55"/>
    </row>
    <row r="1103" spans="1:45" ht="12.75" customHeight="1" x14ac:dyDescent="0.2">
      <c r="A1103" s="8" t="s">
        <v>4332</v>
      </c>
      <c r="B1103" s="8" t="s">
        <v>17</v>
      </c>
      <c r="C1103" s="10" t="s">
        <v>4333</v>
      </c>
      <c r="D1103" s="9" t="s">
        <v>3932</v>
      </c>
      <c r="E1103" s="10" t="s">
        <v>4112</v>
      </c>
      <c r="F1103" s="10">
        <v>46</v>
      </c>
      <c r="G1103" s="9">
        <v>1904</v>
      </c>
      <c r="H1103" s="10" t="s">
        <v>4334</v>
      </c>
      <c r="I1103" s="8" t="s">
        <v>1039</v>
      </c>
      <c r="J1103" s="10" t="s">
        <v>25</v>
      </c>
      <c r="K1103" s="9" t="s">
        <v>4335</v>
      </c>
      <c r="L1103" s="11">
        <f>HYPERLINK(N1103,M1103)</f>
        <v>75</v>
      </c>
      <c r="M1103" s="2">
        <v>75</v>
      </c>
      <c r="N1103" s="72" t="str">
        <f>CONCATENATE("https://obr.org.uk/wp-content/uploads/2022/04/",M1103,".jpg")</f>
        <v>https://obr.org.uk/wp-content/uploads/2022/04/75.jpg</v>
      </c>
      <c r="O1103" s="9"/>
      <c r="P1103" s="10"/>
      <c r="Q1103" s="10" t="s">
        <v>4336</v>
      </c>
      <c r="R1103" s="14"/>
      <c r="S1103" s="15"/>
      <c r="T1103" s="15"/>
      <c r="U1103" s="15"/>
      <c r="V1103" s="15"/>
      <c r="W1103" s="14"/>
      <c r="X1103" s="14"/>
      <c r="Y1103" s="15"/>
      <c r="Z1103" s="15"/>
      <c r="AA1103" s="15"/>
      <c r="AB1103" s="15"/>
      <c r="AC1103" s="14"/>
      <c r="AD1103" s="14"/>
      <c r="AE1103" s="15"/>
      <c r="AF1103" s="15"/>
      <c r="AG1103" s="15"/>
      <c r="AH1103" s="15"/>
      <c r="AI1103" s="15"/>
      <c r="AJ1103" s="15"/>
      <c r="AK1103" s="15"/>
      <c r="AL1103" s="15"/>
      <c r="AM1103" s="15"/>
      <c r="AN1103" s="15"/>
      <c r="AO1103" s="55"/>
      <c r="AP1103" s="55"/>
      <c r="AQ1103" s="55"/>
      <c r="AR1103" s="55"/>
      <c r="AS1103" s="55"/>
    </row>
    <row r="1104" spans="1:45" ht="12.75" customHeight="1" x14ac:dyDescent="0.2">
      <c r="A1104" s="7" t="s">
        <v>4666</v>
      </c>
      <c r="B1104" s="26" t="s">
        <v>17</v>
      </c>
      <c r="C1104" s="76" t="s">
        <v>4667</v>
      </c>
      <c r="D1104" s="75" t="s">
        <v>3932</v>
      </c>
      <c r="E1104" s="76" t="s">
        <v>4112</v>
      </c>
      <c r="F1104" s="76">
        <v>12</v>
      </c>
      <c r="G1104" s="75">
        <v>1990</v>
      </c>
      <c r="H1104" s="76">
        <v>1990</v>
      </c>
      <c r="I1104" s="76" t="s">
        <v>622</v>
      </c>
      <c r="J1104" s="76" t="s">
        <v>43</v>
      </c>
      <c r="K1104" s="75" t="s">
        <v>34</v>
      </c>
      <c r="L1104" s="11">
        <f>HYPERLINK(N1104,M1104)</f>
        <v>210</v>
      </c>
      <c r="M1104" s="2">
        <v>210</v>
      </c>
      <c r="N1104" s="72" t="str">
        <f>CONCATENATE("https://obr.org.uk/wp-content/uploads/2022/04/",M1104,".jpg")</f>
        <v>https://obr.org.uk/wp-content/uploads/2022/04/210.jpg</v>
      </c>
      <c r="O1104" s="75"/>
      <c r="P1104" s="76"/>
      <c r="Q1104" s="76" t="s">
        <v>4668</v>
      </c>
      <c r="R1104" s="14"/>
      <c r="S1104" s="14"/>
      <c r="T1104" s="14"/>
      <c r="U1104" s="14"/>
      <c r="V1104" s="14"/>
      <c r="W1104" s="14"/>
      <c r="X1104" s="14"/>
      <c r="Y1104" s="15"/>
      <c r="Z1104" s="15"/>
      <c r="AA1104" s="15"/>
      <c r="AB1104" s="15"/>
      <c r="AC1104" s="14"/>
      <c r="AD1104" s="14"/>
      <c r="AE1104" s="15"/>
      <c r="AF1104" s="15"/>
      <c r="AG1104" s="15"/>
      <c r="AH1104" s="15"/>
      <c r="AI1104" s="15"/>
      <c r="AJ1104" s="15"/>
      <c r="AK1104" s="15"/>
      <c r="AL1104" s="15"/>
      <c r="AM1104" s="15"/>
      <c r="AN1104" s="15"/>
      <c r="AO1104" s="55"/>
      <c r="AP1104" s="55"/>
      <c r="AQ1104" s="55"/>
      <c r="AR1104" s="55"/>
      <c r="AS1104" s="55"/>
    </row>
    <row r="1105" spans="1:45" ht="12.75" customHeight="1" x14ac:dyDescent="0.2">
      <c r="A1105" s="7" t="s">
        <v>4895</v>
      </c>
      <c r="B1105" s="8" t="s">
        <v>17</v>
      </c>
      <c r="C1105" s="8" t="s">
        <v>4896</v>
      </c>
      <c r="D1105" s="9" t="s">
        <v>3932</v>
      </c>
      <c r="E1105" s="10" t="s">
        <v>4112</v>
      </c>
      <c r="F1105" s="10" t="s">
        <v>4897</v>
      </c>
      <c r="G1105" s="9">
        <v>1934</v>
      </c>
      <c r="H1105" s="10">
        <v>1934</v>
      </c>
      <c r="I1105" s="8" t="s">
        <v>622</v>
      </c>
      <c r="J1105" s="8" t="s">
        <v>43</v>
      </c>
      <c r="K1105" s="9" t="s">
        <v>34</v>
      </c>
      <c r="L1105" s="11">
        <f>HYPERLINK(N1105,M1105)</f>
        <v>552</v>
      </c>
      <c r="M1105" s="2">
        <v>552</v>
      </c>
      <c r="N1105" s="72" t="str">
        <f>CONCATENATE("https://obr.org.uk/wp-content/uploads/2022/04/",M1105,".jpg")</f>
        <v>https://obr.org.uk/wp-content/uploads/2022/04/552.jpg</v>
      </c>
      <c r="O1105" s="9"/>
      <c r="P1105" s="8"/>
      <c r="Q1105" s="61" t="s">
        <v>4898</v>
      </c>
      <c r="R1105" s="14"/>
      <c r="S1105" s="15"/>
      <c r="T1105" s="15"/>
      <c r="U1105" s="15"/>
      <c r="V1105" s="15"/>
      <c r="W1105" s="14"/>
      <c r="X1105" s="14"/>
      <c r="Y1105" s="15"/>
      <c r="Z1105" s="15"/>
      <c r="AA1105" s="15"/>
      <c r="AB1105" s="15"/>
      <c r="AC1105" s="14"/>
      <c r="AD1105" s="14"/>
      <c r="AE1105" s="15"/>
      <c r="AF1105" s="15"/>
      <c r="AG1105" s="15"/>
      <c r="AH1105" s="15"/>
      <c r="AI1105" s="15"/>
      <c r="AJ1105" s="15"/>
      <c r="AK1105" s="15"/>
      <c r="AL1105" s="15"/>
      <c r="AM1105" s="15"/>
      <c r="AN1105" s="15"/>
      <c r="AO1105" s="55"/>
      <c r="AP1105" s="55"/>
      <c r="AQ1105" s="55"/>
      <c r="AR1105" s="55"/>
      <c r="AS1105" s="55"/>
    </row>
    <row r="1106" spans="1:45" ht="12.75" customHeight="1" x14ac:dyDescent="0.2">
      <c r="A1106" s="25" t="s">
        <v>5087</v>
      </c>
      <c r="B1106" s="29" t="s">
        <v>17</v>
      </c>
      <c r="C1106" s="1" t="s">
        <v>5088</v>
      </c>
      <c r="D1106" s="49" t="s">
        <v>3932</v>
      </c>
      <c r="E1106" s="47" t="s">
        <v>4112</v>
      </c>
      <c r="F1106" s="1">
        <v>351</v>
      </c>
      <c r="G1106" s="80">
        <v>2007</v>
      </c>
      <c r="H1106" s="90" t="s">
        <v>5089</v>
      </c>
      <c r="I1106" s="90" t="s">
        <v>218</v>
      </c>
      <c r="J1106" s="47" t="s">
        <v>50</v>
      </c>
      <c r="K1106" s="49" t="s">
        <v>34</v>
      </c>
      <c r="L1106" s="11">
        <f>HYPERLINK(N1106,M1106)</f>
        <v>974</v>
      </c>
      <c r="M1106" s="2">
        <v>974</v>
      </c>
      <c r="N1106" s="72" t="str">
        <f>CONCATENATE("https://obr.org.uk/wp-content/uploads/2022/04/",M1106,".jpg")</f>
        <v>https://obr.org.uk/wp-content/uploads/2022/04/974.jpg</v>
      </c>
      <c r="O1106" s="9" t="s">
        <v>5090</v>
      </c>
      <c r="P1106" s="47"/>
      <c r="Q1106" s="47" t="s">
        <v>5091</v>
      </c>
      <c r="R1106" s="14"/>
      <c r="S1106" s="14"/>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row>
    <row r="1107" spans="1:45" ht="12.75" customHeight="1" x14ac:dyDescent="0.2">
      <c r="A1107" s="25" t="s">
        <v>5178</v>
      </c>
      <c r="B1107" s="29" t="s">
        <v>899</v>
      </c>
      <c r="C1107" s="161" t="s">
        <v>5179</v>
      </c>
      <c r="D1107" s="85" t="s">
        <v>3932</v>
      </c>
      <c r="E1107" s="124" t="s">
        <v>4112</v>
      </c>
      <c r="F1107" s="91" t="s">
        <v>5180</v>
      </c>
      <c r="G1107" s="82">
        <v>1884</v>
      </c>
      <c r="H1107" s="57">
        <v>1884</v>
      </c>
      <c r="I1107" s="124" t="s">
        <v>5181</v>
      </c>
      <c r="J1107" s="124" t="s">
        <v>50</v>
      </c>
      <c r="K1107" s="85" t="s">
        <v>34</v>
      </c>
      <c r="L1107" s="11">
        <f>HYPERLINK(N1107,M1107)</f>
        <v>1119</v>
      </c>
      <c r="M1107" s="2">
        <v>1119</v>
      </c>
      <c r="N1107" s="72" t="str">
        <f>CONCATENATE("https://obr.org.uk/wp-content/uploads/2022/04/",M1107,".jpg")</f>
        <v>https://obr.org.uk/wp-content/uploads/2022/04/1119.jpg</v>
      </c>
      <c r="O1107" s="85"/>
      <c r="P1107" s="89"/>
      <c r="Q1107" s="66" t="s">
        <v>5182</v>
      </c>
      <c r="R1107" s="20"/>
      <c r="S1107" s="14"/>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row>
    <row r="1108" spans="1:45" ht="12.75" customHeight="1" x14ac:dyDescent="0.2">
      <c r="A1108" s="8" t="s">
        <v>5183</v>
      </c>
      <c r="B1108" s="23" t="s">
        <v>899</v>
      </c>
      <c r="C1108" s="108" t="s">
        <v>5184</v>
      </c>
      <c r="D1108" s="9" t="s">
        <v>3932</v>
      </c>
      <c r="E1108" s="10" t="s">
        <v>4112</v>
      </c>
      <c r="F1108" s="10" t="s">
        <v>5185</v>
      </c>
      <c r="G1108" s="9">
        <v>2013</v>
      </c>
      <c r="H1108" s="10" t="s">
        <v>5186</v>
      </c>
      <c r="I1108" s="10" t="s">
        <v>5187</v>
      </c>
      <c r="J1108" s="10" t="s">
        <v>580</v>
      </c>
      <c r="K1108" s="9" t="s">
        <v>34</v>
      </c>
      <c r="L1108" s="11">
        <f>HYPERLINK(N1108,M1108)</f>
        <v>1188</v>
      </c>
      <c r="M1108" s="2">
        <v>1188</v>
      </c>
      <c r="N1108" s="72" t="str">
        <f>CONCATENATE("https://obr.org.uk/wp-content/uploads/2022/10/",M1108,".jpg")</f>
        <v>https://obr.org.uk/wp-content/uploads/2022/10/1188.jpg</v>
      </c>
      <c r="O1108" s="9"/>
      <c r="P1108" s="8"/>
      <c r="Q1108" s="61"/>
      <c r="R1108" s="20"/>
      <c r="S1108" s="22"/>
      <c r="T1108" s="19"/>
      <c r="U1108" s="19"/>
      <c r="V1108" s="19"/>
      <c r="W1108" s="14"/>
      <c r="X1108" s="14"/>
      <c r="Y1108" s="14"/>
      <c r="Z1108" s="14"/>
      <c r="AA1108" s="14"/>
      <c r="AB1108" s="14"/>
      <c r="AC1108" s="14"/>
      <c r="AD1108" s="14"/>
      <c r="AE1108" s="14"/>
      <c r="AF1108" s="14"/>
      <c r="AG1108" s="14"/>
      <c r="AH1108" s="14"/>
      <c r="AI1108" s="14"/>
      <c r="AJ1108" s="14"/>
      <c r="AK1108" s="14"/>
      <c r="AL1108" s="14"/>
      <c r="AM1108" s="14"/>
      <c r="AN1108" s="14"/>
    </row>
    <row r="1109" spans="1:45" ht="12.75" customHeight="1" x14ac:dyDescent="0.2">
      <c r="A1109" s="8" t="s">
        <v>5289</v>
      </c>
      <c r="B1109" s="23" t="s">
        <v>899</v>
      </c>
      <c r="C1109" s="159" t="s">
        <v>5290</v>
      </c>
      <c r="D1109" s="51" t="s">
        <v>3932</v>
      </c>
      <c r="E1109" s="36" t="s">
        <v>4112</v>
      </c>
      <c r="F1109" s="64" t="s">
        <v>5291</v>
      </c>
      <c r="G1109" s="165">
        <v>1912</v>
      </c>
      <c r="H1109" s="64">
        <v>1912</v>
      </c>
      <c r="I1109" s="159" t="s">
        <v>5292</v>
      </c>
      <c r="J1109" s="36" t="s">
        <v>50</v>
      </c>
      <c r="K1109" s="51" t="s">
        <v>34</v>
      </c>
      <c r="L1109" s="11">
        <f>HYPERLINK(N1109,M1109)</f>
        <v>1230</v>
      </c>
      <c r="M1109" s="2">
        <v>1230</v>
      </c>
      <c r="N1109" s="72" t="str">
        <f>CONCATENATE("https://obr.org.uk/wp-content/uploads/2022/10/",M1109,".jpg")</f>
        <v>https://obr.org.uk/wp-content/uploads/2022/10/1230.jpg</v>
      </c>
      <c r="O1109" s="51"/>
      <c r="P1109" s="166">
        <v>1063899</v>
      </c>
      <c r="Q1109" s="36"/>
      <c r="R1109" s="20"/>
      <c r="S1109" s="14"/>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row>
    <row r="1110" spans="1:45" ht="12.75" customHeight="1" x14ac:dyDescent="0.2">
      <c r="A1110" s="8" t="s">
        <v>5323</v>
      </c>
      <c r="B1110" s="23" t="s">
        <v>17</v>
      </c>
      <c r="C1110" s="1" t="s">
        <v>5324</v>
      </c>
      <c r="D1110" s="2" t="s">
        <v>3932</v>
      </c>
      <c r="E1110" s="1" t="s">
        <v>4112</v>
      </c>
      <c r="F1110" s="10">
        <v>353</v>
      </c>
      <c r="G1110" s="9">
        <v>1902</v>
      </c>
      <c r="H1110" s="1">
        <v>1902</v>
      </c>
      <c r="I1110" s="1" t="s">
        <v>5325</v>
      </c>
      <c r="J1110" s="1" t="s">
        <v>50</v>
      </c>
      <c r="K1110" s="2" t="s">
        <v>34</v>
      </c>
      <c r="L1110" s="11">
        <f>HYPERLINK(N1110,M1110)</f>
        <v>1294</v>
      </c>
      <c r="M1110" s="2">
        <v>1294</v>
      </c>
      <c r="N1110" s="72" t="str">
        <f>CONCATENATE("https://obr.org.uk/wp-content/uploads/2023/01/",M1110,".jpg")</f>
        <v>https://obr.org.uk/wp-content/uploads/2023/01/1294.jpg</v>
      </c>
      <c r="R1110" s="20"/>
      <c r="S1110" s="14"/>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row>
    <row r="1111" spans="1:45" ht="12.75" customHeight="1" x14ac:dyDescent="0.2">
      <c r="A1111" s="8" t="s">
        <v>5362</v>
      </c>
      <c r="B1111" s="8" t="s">
        <v>17</v>
      </c>
      <c r="C1111" s="8" t="s">
        <v>5363</v>
      </c>
      <c r="D1111" s="9" t="s">
        <v>3932</v>
      </c>
      <c r="E1111" s="8" t="s">
        <v>4112</v>
      </c>
      <c r="F1111" s="8" t="s">
        <v>5364</v>
      </c>
      <c r="G1111" s="2">
        <v>1899</v>
      </c>
      <c r="H1111" s="8" t="s">
        <v>5365</v>
      </c>
      <c r="I1111" s="8" t="s">
        <v>5366</v>
      </c>
      <c r="J1111" s="8" t="s">
        <v>50</v>
      </c>
      <c r="K1111" s="8" t="s">
        <v>34</v>
      </c>
      <c r="L1111" s="11">
        <f>HYPERLINK(N1111,M1111)</f>
        <v>1332</v>
      </c>
      <c r="M1111" s="2">
        <v>1332</v>
      </c>
      <c r="N1111" s="72" t="str">
        <f>CONCATENATE("https://obr.org.uk/wp-content/uploads/2023/01/",M1111,".jpg")</f>
        <v>https://obr.org.uk/wp-content/uploads/2023/01/1332.jpg</v>
      </c>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row>
    <row r="1112" spans="1:45" ht="12.75" customHeight="1" x14ac:dyDescent="0.2">
      <c r="A1112" s="8" t="s">
        <v>5367</v>
      </c>
      <c r="B1112" s="8" t="s">
        <v>17</v>
      </c>
      <c r="C1112" s="8" t="s">
        <v>5368</v>
      </c>
      <c r="D1112" s="9" t="s">
        <v>3932</v>
      </c>
      <c r="E1112" s="8" t="s">
        <v>4112</v>
      </c>
      <c r="F1112" s="10">
        <v>245</v>
      </c>
      <c r="G1112" s="9">
        <v>2004</v>
      </c>
      <c r="H1112" s="10" t="s">
        <v>5369</v>
      </c>
      <c r="I1112" s="8" t="s">
        <v>5370</v>
      </c>
      <c r="J1112" s="10" t="s">
        <v>50</v>
      </c>
      <c r="K1112" s="9" t="s">
        <v>34</v>
      </c>
      <c r="L1112" s="11">
        <f>HYPERLINK(N1112,M1112)</f>
        <v>1333</v>
      </c>
      <c r="M1112" s="2">
        <v>1333</v>
      </c>
      <c r="N1112" s="72" t="str">
        <f>CONCATENATE("https://obr.org.uk/wp-content/uploads/2023/01/",M1112,".jpg")</f>
        <v>https://obr.org.uk/wp-content/uploads/2023/01/1333.jpg</v>
      </c>
      <c r="R1112" s="14"/>
      <c r="S1112" s="14"/>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row>
    <row r="1113" spans="1:45" ht="12.75" customHeight="1" x14ac:dyDescent="0.2">
      <c r="A1113" s="8" t="s">
        <v>5461</v>
      </c>
      <c r="B1113" s="23" t="s">
        <v>17</v>
      </c>
      <c r="C1113" s="159" t="s">
        <v>5290</v>
      </c>
      <c r="D1113" s="51" t="s">
        <v>3932</v>
      </c>
      <c r="E1113" s="36" t="s">
        <v>4112</v>
      </c>
      <c r="F1113" s="64" t="s">
        <v>5291</v>
      </c>
      <c r="G1113" s="165">
        <v>1770</v>
      </c>
      <c r="H1113" s="64" t="s">
        <v>5462</v>
      </c>
      <c r="I1113" s="159" t="s">
        <v>5463</v>
      </c>
      <c r="J1113" s="36" t="s">
        <v>5464</v>
      </c>
      <c r="K1113" s="51" t="s">
        <v>25</v>
      </c>
      <c r="L1113" s="11">
        <f>HYPERLINK(N1113,M1113)</f>
        <v>1408</v>
      </c>
      <c r="M1113" s="2">
        <v>1408</v>
      </c>
      <c r="N1113" s="72" t="str">
        <f>CONCATENATE("https://obr.org.uk/wp-content/uploads/2023/11/",M1113,".jpg")</f>
        <v>https://obr.org.uk/wp-content/uploads/2023/11/1408.jpg</v>
      </c>
      <c r="O1113" s="51"/>
      <c r="P1113" s="166">
        <v>1063899</v>
      </c>
      <c r="Q1113" s="36"/>
      <c r="R1113" s="14"/>
      <c r="S1113" s="14"/>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row>
    <row r="1114" spans="1:45" ht="12.75" customHeight="1" x14ac:dyDescent="0.2">
      <c r="A1114" s="8" t="s">
        <v>5593</v>
      </c>
      <c r="B1114" s="1" t="s">
        <v>17</v>
      </c>
      <c r="C1114" s="1" t="s">
        <v>5290</v>
      </c>
      <c r="D1114" s="2" t="s">
        <v>3932</v>
      </c>
      <c r="E1114" s="1" t="s">
        <v>4112</v>
      </c>
      <c r="F1114" s="1" t="s">
        <v>5291</v>
      </c>
      <c r="G1114" s="2">
        <v>1912</v>
      </c>
      <c r="H1114" s="1" t="s">
        <v>5594</v>
      </c>
      <c r="I1114" s="1" t="s">
        <v>5595</v>
      </c>
      <c r="J1114" s="1" t="s">
        <v>1672</v>
      </c>
      <c r="K1114" s="2" t="s">
        <v>34</v>
      </c>
      <c r="L1114" s="11">
        <v>1566</v>
      </c>
      <c r="N1114" s="1">
        <v>1063899</v>
      </c>
      <c r="P1114" s="169">
        <v>1063899</v>
      </c>
      <c r="R1114" s="14"/>
      <c r="S1114" s="14"/>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row>
    <row r="1115" spans="1:45" ht="12.75" customHeight="1" x14ac:dyDescent="0.2">
      <c r="A1115" s="8" t="s">
        <v>5596</v>
      </c>
      <c r="B1115" s="1" t="s">
        <v>17</v>
      </c>
      <c r="C1115" s="1" t="s">
        <v>5290</v>
      </c>
      <c r="D1115" s="2" t="s">
        <v>3932</v>
      </c>
      <c r="E1115" s="1" t="s">
        <v>4112</v>
      </c>
      <c r="F1115" s="1" t="s">
        <v>5597</v>
      </c>
      <c r="G1115" s="2">
        <v>2012</v>
      </c>
      <c r="H1115" s="1">
        <v>2012</v>
      </c>
      <c r="I1115" s="1" t="s">
        <v>5598</v>
      </c>
      <c r="J1115" s="1" t="s">
        <v>5599</v>
      </c>
      <c r="K1115" s="2" t="s">
        <v>34</v>
      </c>
      <c r="L1115" s="11">
        <v>1567</v>
      </c>
      <c r="N1115" s="1" t="s">
        <v>5600</v>
      </c>
      <c r="P1115" s="130" t="s">
        <v>5600</v>
      </c>
      <c r="R1115" s="14"/>
      <c r="S1115" s="14"/>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row>
    <row r="1116" spans="1:45" ht="12.75" customHeight="1" x14ac:dyDescent="0.2">
      <c r="A1116" s="1" t="s">
        <v>8407</v>
      </c>
      <c r="B1116" s="113" t="s">
        <v>17</v>
      </c>
      <c r="C1116" s="1" t="s">
        <v>8408</v>
      </c>
      <c r="D1116" s="2" t="s">
        <v>3932</v>
      </c>
      <c r="E1116" s="1" t="s">
        <v>4112</v>
      </c>
      <c r="F1116" s="1" t="s">
        <v>8409</v>
      </c>
      <c r="G1116" s="2">
        <v>1935</v>
      </c>
      <c r="H1116" s="1" t="s">
        <v>8410</v>
      </c>
      <c r="I1116" s="1" t="s">
        <v>8411</v>
      </c>
      <c r="J1116" s="1" t="s">
        <v>50</v>
      </c>
      <c r="K1116" s="2" t="s">
        <v>34</v>
      </c>
      <c r="L1116" s="11">
        <f>HYPERLINK(N1116,M1116)</f>
        <v>1648</v>
      </c>
      <c r="M1116" s="80">
        <v>1648</v>
      </c>
      <c r="N1116" s="72" t="str">
        <f>CONCATENATE("https://obr.org.uk/wp-content/uploads/2026/05/",M1116,".jpg")</f>
        <v>https://obr.org.uk/wp-content/uploads/2026/05/1648.jpg</v>
      </c>
      <c r="R1116" s="14"/>
      <c r="S1116" s="14"/>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row>
    <row r="1117" spans="1:45" ht="12.75" customHeight="1" x14ac:dyDescent="0.2">
      <c r="A1117" s="8" t="s">
        <v>5222</v>
      </c>
      <c r="B1117" s="23" t="s">
        <v>17</v>
      </c>
      <c r="C1117" s="23" t="s">
        <v>4907</v>
      </c>
      <c r="D1117" s="56" t="s">
        <v>3932</v>
      </c>
      <c r="E1117" s="10" t="s">
        <v>5223</v>
      </c>
      <c r="F1117" s="10" t="s">
        <v>1825</v>
      </c>
      <c r="G1117" s="9">
        <v>1979</v>
      </c>
      <c r="H1117" s="143" t="s">
        <v>5224</v>
      </c>
      <c r="I1117" s="36" t="s">
        <v>5225</v>
      </c>
      <c r="J1117" s="10" t="s">
        <v>50</v>
      </c>
      <c r="K1117" s="9" t="s">
        <v>5226</v>
      </c>
      <c r="L1117" s="11">
        <f>HYPERLINK(N1117,M1117)</f>
        <v>1211</v>
      </c>
      <c r="M1117" s="2">
        <v>1211</v>
      </c>
      <c r="N1117" s="72" t="str">
        <f>CONCATENATE("https://obr.org.uk/wp-content/uploads/2022/10/",M1117,".jpg")</f>
        <v>https://obr.org.uk/wp-content/uploads/2022/10/1211.jpg</v>
      </c>
      <c r="O1117" s="9"/>
      <c r="P1117" s="13" t="s">
        <v>4910</v>
      </c>
      <c r="Q1117" s="10"/>
      <c r="R1117" s="14"/>
      <c r="S1117" s="14"/>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row>
    <row r="1118" spans="1:45" ht="12.75" customHeight="1" x14ac:dyDescent="0.2">
      <c r="A1118" s="8" t="s">
        <v>5227</v>
      </c>
      <c r="B1118" s="23" t="s">
        <v>17</v>
      </c>
      <c r="C1118" s="52" t="s">
        <v>5228</v>
      </c>
      <c r="D1118" s="56" t="s">
        <v>3932</v>
      </c>
      <c r="E1118" s="10" t="s">
        <v>5223</v>
      </c>
      <c r="F1118" s="10" t="s">
        <v>5229</v>
      </c>
      <c r="G1118" s="9">
        <v>1990</v>
      </c>
      <c r="H1118" s="52" t="s">
        <v>5230</v>
      </c>
      <c r="I1118" s="8"/>
      <c r="J1118" s="10"/>
      <c r="K1118" s="9"/>
      <c r="L1118" s="11">
        <f>HYPERLINK(N1118,M1118)</f>
        <v>1212</v>
      </c>
      <c r="M1118" s="2">
        <v>1212</v>
      </c>
      <c r="N1118" s="72" t="str">
        <f>CONCATENATE("https://obr.org.uk/wp-content/uploads/2022/10/",M1118,".jpg")</f>
        <v>https://obr.org.uk/wp-content/uploads/2022/10/1212.jpg</v>
      </c>
      <c r="O1118" s="9"/>
      <c r="P1118" s="10"/>
      <c r="Q1118" s="10"/>
      <c r="R1118" s="14"/>
      <c r="S1118" s="14"/>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row>
    <row r="1119" spans="1:45" ht="12.75" customHeight="1" x14ac:dyDescent="0.2">
      <c r="A1119" s="8" t="s">
        <v>5231</v>
      </c>
      <c r="B1119" s="23" t="s">
        <v>17</v>
      </c>
      <c r="C1119" s="10" t="s">
        <v>5232</v>
      </c>
      <c r="D1119" s="56" t="s">
        <v>3932</v>
      </c>
      <c r="E1119" s="10" t="s">
        <v>5223</v>
      </c>
      <c r="F1119" s="10" t="s">
        <v>5233</v>
      </c>
      <c r="G1119" s="9">
        <v>1983</v>
      </c>
      <c r="H1119" s="10" t="s">
        <v>5234</v>
      </c>
      <c r="I1119" s="8"/>
      <c r="J1119" s="10"/>
      <c r="K1119" s="9"/>
      <c r="L1119" s="11">
        <f>HYPERLINK(N1119,M1119)</f>
        <v>1213</v>
      </c>
      <c r="M1119" s="2">
        <v>1213</v>
      </c>
      <c r="N1119" s="72" t="str">
        <f>CONCATENATE("https://obr.org.uk/wp-content/uploads/2022/10/",M1119,".jpg")</f>
        <v>https://obr.org.uk/wp-content/uploads/2022/10/1213.jpg</v>
      </c>
      <c r="O1119" s="9"/>
      <c r="P1119" s="10"/>
      <c r="Q1119" s="10"/>
      <c r="R1119" s="14"/>
      <c r="S1119" s="14"/>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row>
    <row r="1120" spans="1:45" ht="12.75" customHeight="1" x14ac:dyDescent="0.2">
      <c r="A1120" s="8" t="s">
        <v>5245</v>
      </c>
      <c r="B1120" s="23" t="s">
        <v>17</v>
      </c>
      <c r="C1120" s="10" t="s">
        <v>5232</v>
      </c>
      <c r="D1120" s="56" t="s">
        <v>3932</v>
      </c>
      <c r="E1120" s="10" t="s">
        <v>5223</v>
      </c>
      <c r="F1120" s="10" t="s">
        <v>5246</v>
      </c>
      <c r="G1120" s="9">
        <v>2009</v>
      </c>
      <c r="H1120" s="10" t="s">
        <v>5247</v>
      </c>
      <c r="I1120" s="8"/>
      <c r="J1120" s="10" t="s">
        <v>580</v>
      </c>
      <c r="K1120" s="9" t="s">
        <v>34</v>
      </c>
      <c r="L1120" s="11">
        <f>HYPERLINK(N1120,M1120)</f>
        <v>1217</v>
      </c>
      <c r="M1120" s="2">
        <v>1217</v>
      </c>
      <c r="N1120" s="72" t="str">
        <f>CONCATENATE("https://obr.org.uk/wp-content/uploads/2022/10/",M1120,".jpg")</f>
        <v>https://obr.org.uk/wp-content/uploads/2022/10/1217.jpg</v>
      </c>
      <c r="O1120" s="9"/>
      <c r="P1120" s="10"/>
      <c r="Q1120" s="10"/>
      <c r="R1120" s="14"/>
      <c r="S1120" s="14"/>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row>
    <row r="1121" spans="1:40" ht="12.75" customHeight="1" x14ac:dyDescent="0.2">
      <c r="A1121" s="8" t="s">
        <v>5248</v>
      </c>
      <c r="B1121" s="23" t="s">
        <v>17</v>
      </c>
      <c r="C1121" s="10" t="s">
        <v>5249</v>
      </c>
      <c r="D1121" s="56" t="s">
        <v>3932</v>
      </c>
      <c r="E1121" s="10" t="s">
        <v>5223</v>
      </c>
      <c r="F1121" s="10" t="s">
        <v>5250</v>
      </c>
      <c r="G1121" s="9">
        <v>2017</v>
      </c>
      <c r="H1121" s="10" t="s">
        <v>5251</v>
      </c>
      <c r="I1121" s="10" t="s">
        <v>5252</v>
      </c>
      <c r="J1121" s="10" t="s">
        <v>50</v>
      </c>
      <c r="K1121" s="9" t="s">
        <v>34</v>
      </c>
      <c r="L1121" s="11">
        <f>HYPERLINK(N1121,M1121)</f>
        <v>1218</v>
      </c>
      <c r="M1121" s="2">
        <v>1218</v>
      </c>
      <c r="N1121" s="72" t="str">
        <f>CONCATENATE("https://obr.org.uk/wp-content/uploads/2022/10/",M1121,".jpg")</f>
        <v>https://obr.org.uk/wp-content/uploads/2022/10/1218.jpg</v>
      </c>
      <c r="O1121" s="9"/>
      <c r="P1121" s="10"/>
      <c r="Q1121" s="10"/>
      <c r="R1121" s="14"/>
      <c r="S1121" s="19"/>
      <c r="T1121" s="19"/>
      <c r="U1121" s="19"/>
      <c r="V1121" s="19"/>
      <c r="W1121" s="14"/>
      <c r="X1121" s="14"/>
      <c r="Y1121" s="14"/>
      <c r="Z1121" s="14"/>
      <c r="AA1121" s="14"/>
      <c r="AB1121" s="14"/>
      <c r="AC1121" s="14"/>
      <c r="AD1121" s="14"/>
      <c r="AE1121" s="14"/>
      <c r="AF1121" s="14"/>
      <c r="AG1121" s="14"/>
      <c r="AH1121" s="14"/>
      <c r="AI1121" s="14"/>
      <c r="AJ1121" s="14"/>
      <c r="AK1121" s="14"/>
      <c r="AL1121" s="14"/>
      <c r="AM1121" s="14"/>
      <c r="AN1121" s="14"/>
    </row>
    <row r="1122" spans="1:40" ht="12.75" customHeight="1" x14ac:dyDescent="0.2">
      <c r="A1122" s="8" t="s">
        <v>5448</v>
      </c>
      <c r="B1122" s="23" t="s">
        <v>17</v>
      </c>
      <c r="C1122" s="10" t="s">
        <v>5249</v>
      </c>
      <c r="D1122" s="56" t="s">
        <v>3932</v>
      </c>
      <c r="E1122" s="10" t="s">
        <v>5223</v>
      </c>
      <c r="F1122" s="10" t="s">
        <v>5250</v>
      </c>
      <c r="G1122" s="9">
        <v>2017</v>
      </c>
      <c r="H1122" s="10" t="s">
        <v>5449</v>
      </c>
      <c r="I1122" s="10" t="s">
        <v>5450</v>
      </c>
      <c r="J1122" s="10" t="s">
        <v>50</v>
      </c>
      <c r="K1122" s="9" t="s">
        <v>34</v>
      </c>
      <c r="L1122" s="11">
        <f>HYPERLINK(N1122,M1122)</f>
        <v>1402</v>
      </c>
      <c r="M1122" s="2">
        <v>1402</v>
      </c>
      <c r="N1122" s="72" t="str">
        <f>CONCATENATE("https://obr.org.uk/wp-content/uploads/2023/11/",M1122,".jpg")</f>
        <v>https://obr.org.uk/wp-content/uploads/2023/11/1402.jpg</v>
      </c>
      <c r="O1122" s="9"/>
      <c r="P1122" s="10"/>
      <c r="Q1122" s="10" t="s">
        <v>5451</v>
      </c>
      <c r="R1122" s="14"/>
      <c r="S1122" s="14"/>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row>
    <row r="1123" spans="1:40" ht="12.75" customHeight="1" x14ac:dyDescent="0.2">
      <c r="A1123" s="7" t="s">
        <v>5524</v>
      </c>
      <c r="B1123" s="26" t="s">
        <v>17</v>
      </c>
      <c r="C1123" s="1" t="s">
        <v>5525</v>
      </c>
      <c r="D1123" s="34" t="s">
        <v>3932</v>
      </c>
      <c r="E1123" s="35" t="s">
        <v>5223</v>
      </c>
      <c r="F1123" s="8" t="s">
        <v>2230</v>
      </c>
      <c r="G1123" s="2">
        <v>1971</v>
      </c>
      <c r="H1123" s="98" t="s">
        <v>5526</v>
      </c>
      <c r="I1123" s="8" t="s">
        <v>5527</v>
      </c>
      <c r="J1123" s="36" t="s">
        <v>1083</v>
      </c>
      <c r="K1123" s="9" t="s">
        <v>34</v>
      </c>
      <c r="L1123" s="11">
        <f>HYPERLINK(N1123,M1123)</f>
        <v>1470</v>
      </c>
      <c r="M1123" s="2">
        <v>1470</v>
      </c>
      <c r="N1123" s="72" t="str">
        <f>CONCATENATE("https://obr.org.uk/wp-content/uploads/2023/11/",M1123,".jpg")</f>
        <v>https://obr.org.uk/wp-content/uploads/2023/11/1470.jpg</v>
      </c>
      <c r="P1123" s="13" t="s">
        <v>5528</v>
      </c>
      <c r="Q1123" s="8" t="s">
        <v>5529</v>
      </c>
      <c r="R1123" s="14"/>
      <c r="S1123" s="14"/>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row>
    <row r="1124" spans="1:40" ht="12.75" customHeight="1" x14ac:dyDescent="0.2">
      <c r="A1124" s="7" t="s">
        <v>4906</v>
      </c>
      <c r="B1124" s="8" t="s">
        <v>17</v>
      </c>
      <c r="C1124" s="23" t="s">
        <v>4907</v>
      </c>
      <c r="D1124" s="9" t="s">
        <v>3932</v>
      </c>
      <c r="E1124" s="10" t="s">
        <v>4908</v>
      </c>
      <c r="F1124" s="10" t="s">
        <v>4909</v>
      </c>
      <c r="G1124" s="9">
        <v>1908</v>
      </c>
      <c r="H1124" s="10">
        <v>1908</v>
      </c>
      <c r="I1124" s="8" t="s">
        <v>622</v>
      </c>
      <c r="J1124" s="8" t="s">
        <v>43</v>
      </c>
      <c r="K1124" s="9" t="s">
        <v>34</v>
      </c>
      <c r="L1124" s="11">
        <f>HYPERLINK(N1124,M1124)</f>
        <v>555</v>
      </c>
      <c r="M1124" s="2">
        <v>555</v>
      </c>
      <c r="N1124" s="72" t="str">
        <f>CONCATENATE("https://obr.org.uk/wp-content/uploads/2022/04/",M1124,".jpg")</f>
        <v>https://obr.org.uk/wp-content/uploads/2022/04/555.jpg</v>
      </c>
      <c r="O1124" s="9"/>
      <c r="P1124" s="13" t="s">
        <v>4910</v>
      </c>
      <c r="Q1124" s="10" t="s">
        <v>4911</v>
      </c>
      <c r="R1124" s="14"/>
      <c r="S1124" s="14"/>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row>
    <row r="1125" spans="1:40" ht="12.75" customHeight="1" x14ac:dyDescent="0.2">
      <c r="A1125" s="7" t="s">
        <v>4800</v>
      </c>
      <c r="B1125" s="23" t="s">
        <v>4739</v>
      </c>
      <c r="C1125" s="10" t="s">
        <v>4801</v>
      </c>
      <c r="D1125" s="49" t="s">
        <v>3932</v>
      </c>
      <c r="E1125" s="47" t="s">
        <v>4802</v>
      </c>
      <c r="F1125" s="47" t="s">
        <v>4803</v>
      </c>
      <c r="G1125" s="49">
        <v>1938</v>
      </c>
      <c r="H1125" s="47" t="s">
        <v>4804</v>
      </c>
      <c r="I1125" s="47" t="s">
        <v>4805</v>
      </c>
      <c r="J1125" s="47" t="s">
        <v>50</v>
      </c>
      <c r="K1125" s="49" t="s">
        <v>34</v>
      </c>
      <c r="L1125" s="11">
        <f>HYPERLINK(N1125,M1125)</f>
        <v>392</v>
      </c>
      <c r="M1125" s="2">
        <v>392</v>
      </c>
      <c r="N1125" s="72" t="str">
        <f>CONCATENATE("https://obr.org.uk/wp-content/uploads/2022/04/",M1125,".jpg")</f>
        <v>https://obr.org.uk/wp-content/uploads/2022/04/392.jpg</v>
      </c>
      <c r="O1125" s="49"/>
      <c r="P1125" s="47"/>
      <c r="Q1125" s="10"/>
      <c r="R1125" s="14"/>
      <c r="S1125" s="14"/>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row>
    <row r="1126" spans="1:40" ht="12.75" customHeight="1" x14ac:dyDescent="0.2">
      <c r="A1126" s="8" t="s">
        <v>5692</v>
      </c>
      <c r="B1126" s="1" t="s">
        <v>17</v>
      </c>
      <c r="D1126" s="2" t="s">
        <v>5663</v>
      </c>
      <c r="E1126" s="1" t="s">
        <v>5693</v>
      </c>
      <c r="F1126" s="1" t="s">
        <v>5694</v>
      </c>
      <c r="G1126" s="2">
        <v>1964</v>
      </c>
      <c r="H1126" s="40" t="s">
        <v>5695</v>
      </c>
      <c r="I1126" s="1" t="s">
        <v>5696</v>
      </c>
      <c r="J1126" s="8" t="s">
        <v>50</v>
      </c>
      <c r="K1126" s="9" t="s">
        <v>34</v>
      </c>
      <c r="L1126" s="11">
        <f>HYPERLINK(N1126,M1126)</f>
        <v>751</v>
      </c>
      <c r="M1126" s="2">
        <v>751</v>
      </c>
      <c r="N1126" s="72" t="str">
        <f>CONCATENATE("https://obr.org.uk/wp-content/uploads/2022/04/",M1126,".jpg")</f>
        <v>https://obr.org.uk/wp-content/uploads/2022/04/751.jpg</v>
      </c>
      <c r="Q1126" s="8" t="s">
        <v>5697</v>
      </c>
      <c r="R1126" s="14"/>
      <c r="S1126" s="20"/>
      <c r="T1126" s="20"/>
      <c r="U1126" s="14"/>
      <c r="V1126" s="14"/>
      <c r="W1126" s="14"/>
      <c r="X1126" s="14"/>
      <c r="Y1126" s="14"/>
      <c r="Z1126" s="14"/>
      <c r="AA1126" s="14"/>
      <c r="AB1126" s="14"/>
      <c r="AC1126" s="14"/>
      <c r="AD1126" s="14"/>
      <c r="AE1126" s="14"/>
      <c r="AF1126" s="14"/>
      <c r="AG1126" s="14"/>
      <c r="AH1126" s="14"/>
      <c r="AI1126" s="14"/>
      <c r="AJ1126" s="14"/>
      <c r="AK1126" s="14"/>
      <c r="AL1126" s="14"/>
      <c r="AM1126" s="14"/>
      <c r="AN1126" s="14"/>
    </row>
    <row r="1127" spans="1:40" ht="12.75" customHeight="1" x14ac:dyDescent="0.2">
      <c r="A1127" s="25" t="s">
        <v>5698</v>
      </c>
      <c r="B1127" s="29" t="s">
        <v>899</v>
      </c>
      <c r="C1127" s="55" t="s">
        <v>5699</v>
      </c>
      <c r="D1127" s="51" t="s">
        <v>5663</v>
      </c>
      <c r="E1127" s="36" t="s">
        <v>5700</v>
      </c>
      <c r="F1127" s="25" t="s">
        <v>5701</v>
      </c>
      <c r="G1127" s="56">
        <v>1900</v>
      </c>
      <c r="H1127" s="64" t="s">
        <v>5702</v>
      </c>
      <c r="I1127" s="36" t="s">
        <v>5703</v>
      </c>
      <c r="J1127" s="36" t="s">
        <v>50</v>
      </c>
      <c r="K1127" s="51" t="s">
        <v>5704</v>
      </c>
      <c r="L1127" s="11">
        <f>HYPERLINK(N1127,M1127)</f>
        <v>1031</v>
      </c>
      <c r="M1127" s="2">
        <v>1031</v>
      </c>
      <c r="N1127" s="72" t="str">
        <f>CONCATENATE("https://obr.org.uk/wp-content/uploads/2022/04/",M1127,".jpg")</f>
        <v>https://obr.org.uk/wp-content/uploads/2022/04/1031.jpg</v>
      </c>
      <c r="O1127" s="51"/>
      <c r="P1127" s="55"/>
      <c r="Q1127" s="55" t="s">
        <v>5705</v>
      </c>
      <c r="R1127" s="14"/>
      <c r="S1127" s="14"/>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row>
    <row r="1128" spans="1:40" ht="12.75" customHeight="1" x14ac:dyDescent="0.2">
      <c r="A1128" s="8" t="s">
        <v>5750</v>
      </c>
      <c r="B1128" s="1" t="s">
        <v>17</v>
      </c>
      <c r="C1128" s="1" t="s">
        <v>5751</v>
      </c>
      <c r="D1128" s="2" t="s">
        <v>5663</v>
      </c>
      <c r="E1128" s="1" t="s">
        <v>5700</v>
      </c>
      <c r="F1128" s="1" t="s">
        <v>5752</v>
      </c>
      <c r="G1128" s="2">
        <v>1924</v>
      </c>
      <c r="H1128" s="1">
        <v>1924</v>
      </c>
      <c r="I1128" s="1" t="s">
        <v>5753</v>
      </c>
      <c r="J1128" s="1" t="s">
        <v>50</v>
      </c>
      <c r="K1128" s="2" t="s">
        <v>34</v>
      </c>
      <c r="L1128" s="11">
        <f>HYPERLINK(N1128,M1128)</f>
        <v>1359</v>
      </c>
      <c r="M1128" s="2">
        <v>1359</v>
      </c>
      <c r="N1128" s="72" t="str">
        <f>CONCATENATE("https://obr.org.uk/wp-content/uploads/2023/06/",M1128,".jpg")</f>
        <v>https://obr.org.uk/wp-content/uploads/2023/06/1359.jpg</v>
      </c>
      <c r="Q1128" s="1" t="s">
        <v>5754</v>
      </c>
      <c r="R1128" s="178"/>
      <c r="S1128" s="14"/>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row>
    <row r="1129" spans="1:40" ht="12.75" customHeight="1" x14ac:dyDescent="0.2">
      <c r="A1129" s="8" t="s">
        <v>5675</v>
      </c>
      <c r="B1129" s="23" t="s">
        <v>17</v>
      </c>
      <c r="C1129" s="8" t="s">
        <v>5676</v>
      </c>
      <c r="D1129" s="49" t="s">
        <v>5663</v>
      </c>
      <c r="E1129" s="48" t="s">
        <v>5677</v>
      </c>
      <c r="F1129" s="10" t="s">
        <v>5678</v>
      </c>
      <c r="G1129" s="9">
        <v>1892</v>
      </c>
      <c r="H1129" s="10" t="s">
        <v>1318</v>
      </c>
      <c r="I1129" s="8"/>
      <c r="J1129" s="9" t="s">
        <v>50</v>
      </c>
      <c r="K1129" s="9" t="s">
        <v>34</v>
      </c>
      <c r="L1129" s="11">
        <f>HYPERLINK(N1129,M1129)</f>
        <v>664</v>
      </c>
      <c r="M1129" s="2">
        <v>664</v>
      </c>
      <c r="N1129" s="72" t="str">
        <f>CONCATENATE("https://obr.org.uk/wp-content/uploads/2022/04/",M1129,".jpg")</f>
        <v>https://obr.org.uk/wp-content/uploads/2022/04/664.jpg</v>
      </c>
      <c r="O1129" s="9"/>
      <c r="P1129" s="8"/>
      <c r="Q1129" s="8"/>
      <c r="R1129" s="14"/>
      <c r="S1129" s="14"/>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row>
    <row r="1130" spans="1:40" ht="12.75" customHeight="1" x14ac:dyDescent="0.2">
      <c r="A1130" s="8" t="s">
        <v>5737</v>
      </c>
      <c r="B1130" s="23" t="s">
        <v>899</v>
      </c>
      <c r="C1130" s="172" t="s">
        <v>5738</v>
      </c>
      <c r="D1130" s="51" t="s">
        <v>5663</v>
      </c>
      <c r="E1130" s="36" t="s">
        <v>5739</v>
      </c>
      <c r="F1130" s="25">
        <v>165</v>
      </c>
      <c r="G1130" s="56">
        <v>1914</v>
      </c>
      <c r="H1130" s="64">
        <v>114</v>
      </c>
      <c r="I1130" s="36" t="s">
        <v>2783</v>
      </c>
      <c r="J1130" s="36" t="s">
        <v>50</v>
      </c>
      <c r="K1130" s="51" t="s">
        <v>34</v>
      </c>
      <c r="L1130" s="11">
        <f>HYPERLINK(N1130,M1130)</f>
        <v>1232</v>
      </c>
      <c r="M1130" s="2">
        <v>1232</v>
      </c>
      <c r="N1130" s="72" t="str">
        <f>CONCATENATE("https://obr.org.uk/wp-content/uploads/2022/10/",M1130,".jpg")</f>
        <v>https://obr.org.uk/wp-content/uploads/2022/10/1232.jpg</v>
      </c>
      <c r="O1130" s="51"/>
      <c r="P1130" s="25"/>
      <c r="Q1130" s="55"/>
      <c r="R1130" s="14"/>
      <c r="S1130" s="14"/>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row>
    <row r="1131" spans="1:40" ht="12.75" customHeight="1" x14ac:dyDescent="0.2">
      <c r="A1131" s="8" t="s">
        <v>5755</v>
      </c>
      <c r="B1131" s="1" t="s">
        <v>17</v>
      </c>
      <c r="C1131" s="1" t="s">
        <v>5756</v>
      </c>
      <c r="D1131" s="2" t="s">
        <v>5663</v>
      </c>
      <c r="E1131" s="1" t="s">
        <v>5757</v>
      </c>
      <c r="F1131" s="1" t="s">
        <v>5694</v>
      </c>
      <c r="G1131" s="2">
        <v>1941</v>
      </c>
      <c r="H1131" s="1" t="s">
        <v>5758</v>
      </c>
      <c r="I1131" s="1" t="s">
        <v>5759</v>
      </c>
      <c r="J1131" s="1" t="s">
        <v>50</v>
      </c>
      <c r="K1131" s="2" t="s">
        <v>34</v>
      </c>
      <c r="L1131" s="11">
        <f>HYPERLINK(N1131,M1131)</f>
        <v>1360</v>
      </c>
      <c r="M1131" s="2">
        <v>1360</v>
      </c>
      <c r="N1131" s="72" t="str">
        <f>CONCATENATE("https://obr.org.uk/wp-content/uploads/2023/06/",M1131,".jpg")</f>
        <v>https://obr.org.uk/wp-content/uploads/2023/06/1360.jpg</v>
      </c>
      <c r="Q1131" s="1" t="s">
        <v>5760</v>
      </c>
      <c r="R1131" s="14"/>
      <c r="S1131" s="14"/>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row>
    <row r="1132" spans="1:40" ht="12.75" customHeight="1" x14ac:dyDescent="0.2">
      <c r="A1132" s="7" t="s">
        <v>5661</v>
      </c>
      <c r="B1132" s="8" t="s">
        <v>17</v>
      </c>
      <c r="C1132" s="8" t="s">
        <v>5662</v>
      </c>
      <c r="D1132" s="9" t="s">
        <v>5663</v>
      </c>
      <c r="E1132" s="8" t="s">
        <v>5664</v>
      </c>
      <c r="F1132" s="10" t="s">
        <v>5665</v>
      </c>
      <c r="G1132" s="9">
        <v>1934</v>
      </c>
      <c r="H1132" s="10" t="s">
        <v>5666</v>
      </c>
      <c r="I1132" s="8" t="s">
        <v>5667</v>
      </c>
      <c r="J1132" s="8" t="s">
        <v>1083</v>
      </c>
      <c r="K1132" s="9" t="s">
        <v>34</v>
      </c>
      <c r="L1132" s="11">
        <f>HYPERLINK(N1132,M1132)</f>
        <v>573</v>
      </c>
      <c r="M1132" s="2">
        <v>573</v>
      </c>
      <c r="N1132" s="72" t="str">
        <f>CONCATENATE("https://obr.org.uk/wp-content/uploads/2022/04/",M1132,".jpg")</f>
        <v>https://obr.org.uk/wp-content/uploads/2022/04/573.jpg</v>
      </c>
      <c r="O1132" s="9"/>
      <c r="P1132" s="8"/>
      <c r="Q1132" s="10"/>
      <c r="R1132" s="14"/>
      <c r="S1132" s="14"/>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row>
    <row r="1133" spans="1:40" ht="12.75" customHeight="1" x14ac:dyDescent="0.2">
      <c r="A1133" s="7" t="s">
        <v>5668</v>
      </c>
      <c r="B1133" s="8" t="s">
        <v>17</v>
      </c>
      <c r="C1133" s="8" t="s">
        <v>5662</v>
      </c>
      <c r="D1133" s="9" t="s">
        <v>5663</v>
      </c>
      <c r="E1133" s="8" t="s">
        <v>5664</v>
      </c>
      <c r="F1133" s="10" t="s">
        <v>5665</v>
      </c>
      <c r="G1133" s="9">
        <v>1936</v>
      </c>
      <c r="H1133" s="10" t="s">
        <v>5669</v>
      </c>
      <c r="I1133" s="8" t="s">
        <v>5670</v>
      </c>
      <c r="J1133" s="8" t="s">
        <v>1083</v>
      </c>
      <c r="K1133" s="9" t="s">
        <v>34</v>
      </c>
      <c r="L1133" s="11">
        <f>HYPERLINK(N1133,M1133)</f>
        <v>574</v>
      </c>
      <c r="M1133" s="2">
        <v>574</v>
      </c>
      <c r="N1133" s="72" t="str">
        <f>CONCATENATE("https://obr.org.uk/wp-content/uploads/2022/04/",M1133,".jpg")</f>
        <v>https://obr.org.uk/wp-content/uploads/2022/04/574.jpg</v>
      </c>
      <c r="O1133" s="9"/>
      <c r="P1133" s="8"/>
      <c r="Q1133" s="10"/>
      <c r="R1133" s="14"/>
      <c r="S1133" s="14"/>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row>
    <row r="1134" spans="1:40" ht="12.75" customHeight="1" x14ac:dyDescent="0.2">
      <c r="A1134" s="8" t="s">
        <v>5685</v>
      </c>
      <c r="B1134" s="23" t="s">
        <v>17</v>
      </c>
      <c r="C1134" s="8"/>
      <c r="D1134" s="135" t="s">
        <v>5663</v>
      </c>
      <c r="E1134" s="170" t="s">
        <v>5664</v>
      </c>
      <c r="F1134" s="170" t="s">
        <v>5686</v>
      </c>
      <c r="G1134" s="135">
        <v>1934</v>
      </c>
      <c r="H1134" s="8">
        <v>1934</v>
      </c>
      <c r="I1134" s="171" t="s">
        <v>5687</v>
      </c>
      <c r="J1134" s="135" t="s">
        <v>50</v>
      </c>
      <c r="K1134" s="135" t="s">
        <v>34</v>
      </c>
      <c r="L1134" s="11">
        <f>HYPERLINK(N1134,M1134)</f>
        <v>685</v>
      </c>
      <c r="M1134" s="2">
        <v>685</v>
      </c>
      <c r="N1134" s="72" t="str">
        <f>CONCATENATE("https://obr.org.uk/wp-content/uploads/2022/04/",M1134,".jpg")</f>
        <v>https://obr.org.uk/wp-content/uploads/2022/04/685.jpg</v>
      </c>
      <c r="O1134" s="9"/>
      <c r="P1134" s="8"/>
      <c r="Q1134" s="8" t="s">
        <v>5688</v>
      </c>
      <c r="R1134" s="180"/>
      <c r="S1134" s="15"/>
      <c r="T1134" s="15"/>
      <c r="U1134" s="15"/>
      <c r="V1134" s="15"/>
      <c r="W1134" s="14"/>
      <c r="X1134" s="14"/>
      <c r="Y1134" s="14"/>
      <c r="Z1134" s="14"/>
      <c r="AA1134" s="14"/>
      <c r="AB1134" s="14"/>
      <c r="AC1134" s="14"/>
      <c r="AD1134" s="14"/>
      <c r="AE1134" s="14"/>
      <c r="AF1134" s="14"/>
      <c r="AG1134" s="14"/>
      <c r="AH1134" s="14"/>
      <c r="AI1134" s="14"/>
      <c r="AJ1134" s="14"/>
      <c r="AK1134" s="14"/>
      <c r="AL1134" s="14"/>
      <c r="AM1134" s="14"/>
      <c r="AN1134" s="14"/>
    </row>
    <row r="1135" spans="1:40" ht="12.75" customHeight="1" x14ac:dyDescent="0.2">
      <c r="A1135" s="8" t="s">
        <v>5689</v>
      </c>
      <c r="B1135" s="23" t="s">
        <v>17</v>
      </c>
      <c r="D1135" s="135" t="s">
        <v>5663</v>
      </c>
      <c r="E1135" s="170" t="s">
        <v>5664</v>
      </c>
      <c r="F1135" s="170" t="s">
        <v>5690</v>
      </c>
      <c r="G1135" s="135">
        <v>1934</v>
      </c>
      <c r="H1135" s="8">
        <v>1934</v>
      </c>
      <c r="I1135" s="171" t="s">
        <v>5687</v>
      </c>
      <c r="J1135" s="135" t="s">
        <v>50</v>
      </c>
      <c r="K1135" s="135" t="s">
        <v>34</v>
      </c>
      <c r="L1135" s="11">
        <f>HYPERLINK(N1135,M1135)</f>
        <v>686</v>
      </c>
      <c r="M1135" s="2">
        <v>686</v>
      </c>
      <c r="N1135" s="72" t="str">
        <f>CONCATENATE("https://obr.org.uk/wp-content/uploads/2022/04/",M1135,".jpg")</f>
        <v>https://obr.org.uk/wp-content/uploads/2022/04/686.jpg</v>
      </c>
      <c r="O1135" s="9"/>
      <c r="P1135" s="8"/>
      <c r="Q1135" s="1" t="s">
        <v>5691</v>
      </c>
      <c r="R1135" s="180"/>
      <c r="S1135" s="14"/>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row>
    <row r="1136" spans="1:40" ht="12.75" customHeight="1" x14ac:dyDescent="0.2">
      <c r="A1136" s="25" t="s">
        <v>5706</v>
      </c>
      <c r="B1136" s="29" t="s">
        <v>899</v>
      </c>
      <c r="C1136" s="55" t="s">
        <v>5707</v>
      </c>
      <c r="D1136" s="51" t="s">
        <v>5663</v>
      </c>
      <c r="E1136" s="36" t="s">
        <v>5708</v>
      </c>
      <c r="F1136" s="62">
        <v>127</v>
      </c>
      <c r="G1136" s="56">
        <v>1924</v>
      </c>
      <c r="H1136" s="57">
        <v>1924</v>
      </c>
      <c r="I1136" s="36" t="s">
        <v>5709</v>
      </c>
      <c r="J1136" s="36" t="s">
        <v>50</v>
      </c>
      <c r="K1136" s="51" t="s">
        <v>34</v>
      </c>
      <c r="L1136" s="11">
        <f>HYPERLINK(N1136,M1136)</f>
        <v>1032</v>
      </c>
      <c r="M1136" s="2">
        <v>1032</v>
      </c>
      <c r="N1136" s="72" t="str">
        <f>CONCATENATE("https://obr.org.uk/wp-content/uploads/2022/04/",M1136,".jpg")</f>
        <v>https://obr.org.uk/wp-content/uploads/2022/04/1032.jpg</v>
      </c>
      <c r="O1136" s="51"/>
      <c r="P1136" s="55"/>
      <c r="Q1136" s="55"/>
      <c r="R1136" s="180"/>
      <c r="S1136" s="14"/>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row>
    <row r="1137" spans="1:40" ht="12.75" customHeight="1" x14ac:dyDescent="0.2">
      <c r="A1137" s="25" t="s">
        <v>5710</v>
      </c>
      <c r="B1137" s="29" t="s">
        <v>899</v>
      </c>
      <c r="C1137" s="55" t="s">
        <v>5707</v>
      </c>
      <c r="D1137" s="51" t="s">
        <v>5663</v>
      </c>
      <c r="E1137" s="36" t="s">
        <v>5708</v>
      </c>
      <c r="F1137" s="62">
        <v>129</v>
      </c>
      <c r="G1137" s="56">
        <v>1924</v>
      </c>
      <c r="H1137" s="57">
        <v>1924</v>
      </c>
      <c r="I1137" s="36" t="s">
        <v>5711</v>
      </c>
      <c r="J1137" s="36" t="s">
        <v>50</v>
      </c>
      <c r="K1137" s="51" t="s">
        <v>34</v>
      </c>
      <c r="L1137" s="11">
        <f>HYPERLINK(N1137,M1137)</f>
        <v>1034</v>
      </c>
      <c r="M1137" s="2">
        <v>1034</v>
      </c>
      <c r="N1137" s="72" t="str">
        <f>CONCATENATE("https://obr.org.uk/wp-content/uploads/2022/04/",M1137,".jpg")</f>
        <v>https://obr.org.uk/wp-content/uploads/2022/04/1034.jpg</v>
      </c>
      <c r="O1137" s="51"/>
      <c r="P1137" s="55"/>
      <c r="Q1137" s="55"/>
      <c r="R1137" s="180"/>
      <c r="S1137" s="14"/>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row>
    <row r="1138" spans="1:40" ht="12.75" customHeight="1" x14ac:dyDescent="0.2">
      <c r="A1138" s="25" t="s">
        <v>5712</v>
      </c>
      <c r="B1138" s="29" t="s">
        <v>899</v>
      </c>
      <c r="C1138" s="55" t="s">
        <v>5713</v>
      </c>
      <c r="D1138" s="51" t="s">
        <v>5663</v>
      </c>
      <c r="E1138" s="36" t="s">
        <v>5708</v>
      </c>
      <c r="F1138" s="62">
        <v>131</v>
      </c>
      <c r="G1138" s="56">
        <v>1924</v>
      </c>
      <c r="H1138" s="62">
        <v>1924</v>
      </c>
      <c r="I1138" s="36" t="s">
        <v>5709</v>
      </c>
      <c r="J1138" s="36" t="s">
        <v>50</v>
      </c>
      <c r="K1138" s="51" t="s">
        <v>34</v>
      </c>
      <c r="L1138" s="11">
        <f>HYPERLINK(N1138,M1138)</f>
        <v>1035</v>
      </c>
      <c r="M1138" s="2">
        <v>1035</v>
      </c>
      <c r="N1138" s="72" t="str">
        <f>CONCATENATE("https://obr.org.uk/wp-content/uploads/2022/04/",M1138,".jpg")</f>
        <v>https://obr.org.uk/wp-content/uploads/2022/04/1035.jpg</v>
      </c>
      <c r="O1138" s="51"/>
      <c r="P1138" s="55"/>
      <c r="Q1138" s="55"/>
      <c r="R1138" s="14"/>
      <c r="S1138" s="14"/>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row>
    <row r="1139" spans="1:40" ht="12.75" customHeight="1" x14ac:dyDescent="0.2">
      <c r="A1139" s="25" t="s">
        <v>5714</v>
      </c>
      <c r="B1139" s="29" t="s">
        <v>899</v>
      </c>
      <c r="C1139" s="55" t="s">
        <v>5713</v>
      </c>
      <c r="D1139" s="51" t="s">
        <v>5663</v>
      </c>
      <c r="E1139" s="36" t="s">
        <v>5708</v>
      </c>
      <c r="F1139" s="62">
        <v>133</v>
      </c>
      <c r="G1139" s="56">
        <v>1924</v>
      </c>
      <c r="H1139" s="62">
        <v>1924</v>
      </c>
      <c r="I1139" s="36" t="s">
        <v>5711</v>
      </c>
      <c r="J1139" s="36" t="s">
        <v>50</v>
      </c>
      <c r="K1139" s="51" t="s">
        <v>34</v>
      </c>
      <c r="L1139" s="11">
        <f>HYPERLINK(N1139,M1139)</f>
        <v>1036</v>
      </c>
      <c r="M1139" s="2">
        <v>1036</v>
      </c>
      <c r="N1139" s="72" t="str">
        <f>CONCATENATE("https://obr.org.uk/wp-content/uploads/2022/04/",M1139,".jpg")</f>
        <v>https://obr.org.uk/wp-content/uploads/2022/04/1036.jpg</v>
      </c>
      <c r="O1139" s="51"/>
      <c r="P1139" s="55"/>
      <c r="Q1139" s="55"/>
      <c r="R1139" s="181"/>
      <c r="S1139" s="14"/>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row>
    <row r="1140" spans="1:40" ht="12.75" customHeight="1" x14ac:dyDescent="0.2">
      <c r="A1140" s="25" t="s">
        <v>5715</v>
      </c>
      <c r="B1140" s="29" t="s">
        <v>899</v>
      </c>
      <c r="C1140" s="55" t="s">
        <v>5716</v>
      </c>
      <c r="D1140" s="51" t="s">
        <v>5663</v>
      </c>
      <c r="E1140" s="36" t="s">
        <v>5708</v>
      </c>
      <c r="F1140" s="25" t="s">
        <v>5717</v>
      </c>
      <c r="G1140" s="56">
        <v>1961</v>
      </c>
      <c r="H1140" s="64" t="s">
        <v>5718</v>
      </c>
      <c r="I1140" s="36" t="s">
        <v>5719</v>
      </c>
      <c r="J1140" s="36" t="s">
        <v>50</v>
      </c>
      <c r="K1140" s="51" t="s">
        <v>34</v>
      </c>
      <c r="L1140" s="11">
        <f>HYPERLINK(N1140,M1140)</f>
        <v>1037</v>
      </c>
      <c r="M1140" s="2">
        <v>1037</v>
      </c>
      <c r="N1140" s="72" t="str">
        <f>CONCATENATE("https://obr.org.uk/wp-content/uploads/2022/04/",M1140,".jpg")</f>
        <v>https://obr.org.uk/wp-content/uploads/2022/04/1037.jpg</v>
      </c>
      <c r="O1140" s="51"/>
      <c r="P1140" s="55"/>
      <c r="Q1140" s="55"/>
      <c r="R1140" s="178"/>
      <c r="S1140" s="14"/>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row>
    <row r="1141" spans="1:40" ht="12.75" customHeight="1" x14ac:dyDescent="0.2">
      <c r="A1141" s="25" t="s">
        <v>5720</v>
      </c>
      <c r="B1141" s="29" t="s">
        <v>899</v>
      </c>
      <c r="C1141" s="55" t="s">
        <v>5721</v>
      </c>
      <c r="D1141" s="51" t="s">
        <v>5663</v>
      </c>
      <c r="E1141" s="36" t="s">
        <v>5722</v>
      </c>
      <c r="F1141" s="25" t="s">
        <v>5723</v>
      </c>
      <c r="G1141" s="56">
        <v>1910</v>
      </c>
      <c r="H1141" s="57">
        <v>1910</v>
      </c>
      <c r="I1141" s="36" t="s">
        <v>5724</v>
      </c>
      <c r="J1141" s="36" t="s">
        <v>50</v>
      </c>
      <c r="K1141" s="51" t="s">
        <v>34</v>
      </c>
      <c r="L1141" s="11">
        <f>HYPERLINK(N1141,M1141)</f>
        <v>1038</v>
      </c>
      <c r="M1141" s="2">
        <v>1038</v>
      </c>
      <c r="N1141" s="72" t="str">
        <f>CONCATENATE("https://obr.org.uk/wp-content/uploads/2022/04/",M1141,".jpg")</f>
        <v>https://obr.org.uk/wp-content/uploads/2022/04/1038.jpg</v>
      </c>
      <c r="O1141" s="51"/>
      <c r="P1141" s="55"/>
      <c r="Q1141" s="55"/>
      <c r="R1141" s="14"/>
      <c r="S1141" s="14"/>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row>
    <row r="1142" spans="1:40" ht="12.75" customHeight="1" x14ac:dyDescent="0.2">
      <c r="A1142" s="8" t="s">
        <v>5731</v>
      </c>
      <c r="B1142" s="23" t="s">
        <v>899</v>
      </c>
      <c r="C1142" s="172" t="s">
        <v>5732</v>
      </c>
      <c r="D1142" s="85" t="s">
        <v>5663</v>
      </c>
      <c r="E1142" s="36" t="s">
        <v>5733</v>
      </c>
      <c r="F1142" s="25" t="s">
        <v>5734</v>
      </c>
      <c r="G1142" s="56">
        <v>2005</v>
      </c>
      <c r="H1142" s="64" t="s">
        <v>5735</v>
      </c>
      <c r="I1142" s="36" t="s">
        <v>902</v>
      </c>
      <c r="J1142" s="36" t="s">
        <v>50</v>
      </c>
      <c r="K1142" s="51" t="s">
        <v>34</v>
      </c>
      <c r="L1142" s="11">
        <f>HYPERLINK(N1142,M1142)</f>
        <v>1198</v>
      </c>
      <c r="M1142" s="2">
        <v>1198</v>
      </c>
      <c r="N1142" s="72" t="str">
        <f>CONCATENATE("https://obr.org.uk/wp-content/uploads/2022/10/",M1142,".jpg")</f>
        <v>https://obr.org.uk/wp-content/uploads/2022/10/1198.jpg</v>
      </c>
      <c r="O1142" s="51"/>
      <c r="P1142" s="91"/>
      <c r="Q1142" s="55" t="s">
        <v>5736</v>
      </c>
      <c r="R1142" s="14"/>
      <c r="S1142" s="19"/>
      <c r="T1142" s="19"/>
      <c r="U1142" s="19"/>
      <c r="V1142" s="19"/>
      <c r="W1142" s="14"/>
      <c r="X1142" s="14"/>
      <c r="Y1142" s="14"/>
      <c r="Z1142" s="14"/>
      <c r="AA1142" s="14"/>
      <c r="AB1142" s="14"/>
      <c r="AC1142" s="14"/>
      <c r="AD1142" s="14"/>
      <c r="AE1142" s="14"/>
      <c r="AF1142" s="14"/>
      <c r="AG1142" s="14"/>
      <c r="AH1142" s="14"/>
      <c r="AI1142" s="14"/>
      <c r="AJ1142" s="14"/>
      <c r="AK1142" s="14"/>
      <c r="AL1142" s="14"/>
      <c r="AM1142" s="14"/>
      <c r="AN1142" s="14"/>
    </row>
    <row r="1143" spans="1:40" ht="12.75" customHeight="1" x14ac:dyDescent="0.2">
      <c r="A1143" s="8" t="s">
        <v>5767</v>
      </c>
      <c r="B1143" s="8" t="s">
        <v>1322</v>
      </c>
      <c r="C1143" s="1" t="s">
        <v>5768</v>
      </c>
      <c r="D1143" s="9" t="s">
        <v>5663</v>
      </c>
      <c r="E1143" s="8" t="s">
        <v>5769</v>
      </c>
      <c r="F1143" s="1" t="s">
        <v>5770</v>
      </c>
      <c r="G1143" s="2">
        <v>1870</v>
      </c>
      <c r="H1143" s="8" t="s">
        <v>5771</v>
      </c>
      <c r="I1143" s="8" t="s">
        <v>5772</v>
      </c>
      <c r="J1143" s="8" t="s">
        <v>50</v>
      </c>
      <c r="K1143" s="2" t="s">
        <v>34</v>
      </c>
      <c r="L1143" s="11">
        <f>HYPERLINK(N1143,M1143)</f>
        <v>1508</v>
      </c>
      <c r="M1143" s="2">
        <v>1508</v>
      </c>
      <c r="N1143" s="72" t="str">
        <f>CONCATENATE("https://obr.org.uk/wp-content/uploads/2024/11/",M1143,".jpg")</f>
        <v>https://obr.org.uk/wp-content/uploads/2024/11/1508.jpg</v>
      </c>
      <c r="R1143" s="14"/>
      <c r="S1143" s="14"/>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row>
    <row r="1144" spans="1:40" ht="12.75" customHeight="1" x14ac:dyDescent="0.2">
      <c r="A1144" s="7" t="s">
        <v>5671</v>
      </c>
      <c r="B1144" s="8" t="s">
        <v>17</v>
      </c>
      <c r="C1144" s="8" t="s">
        <v>5672</v>
      </c>
      <c r="D1144" s="9" t="s">
        <v>5663</v>
      </c>
      <c r="E1144" s="8" t="s">
        <v>583</v>
      </c>
      <c r="F1144" s="10" t="s">
        <v>5673</v>
      </c>
      <c r="G1144" s="9">
        <v>1998</v>
      </c>
      <c r="H1144" s="10" t="s">
        <v>5674</v>
      </c>
      <c r="I1144" s="8" t="s">
        <v>1039</v>
      </c>
      <c r="J1144" s="8" t="s">
        <v>50</v>
      </c>
      <c r="K1144" s="9" t="s">
        <v>34</v>
      </c>
      <c r="L1144" s="11">
        <f>HYPERLINK(N1144,M1144)</f>
        <v>575</v>
      </c>
      <c r="M1144" s="2">
        <v>575</v>
      </c>
      <c r="N1144" s="72" t="str">
        <f>CONCATENATE("https://obr.org.uk/wp-content/uploads/2022/04/",M1144,".jpg")</f>
        <v>https://obr.org.uk/wp-content/uploads/2022/04/575.jpg</v>
      </c>
      <c r="O1144" s="9"/>
      <c r="P1144" s="8"/>
      <c r="Q1144" s="10"/>
      <c r="R1144" s="14"/>
      <c r="S1144" s="14"/>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row>
    <row r="1145" spans="1:40" ht="12.75" customHeight="1" x14ac:dyDescent="0.2">
      <c r="A1145" s="8" t="s">
        <v>5679</v>
      </c>
      <c r="B1145" s="1" t="s">
        <v>17</v>
      </c>
      <c r="C1145" s="1" t="s">
        <v>5680</v>
      </c>
      <c r="D1145" s="2" t="s">
        <v>5663</v>
      </c>
      <c r="E1145" s="1" t="s">
        <v>583</v>
      </c>
      <c r="F1145" s="1" t="s">
        <v>5681</v>
      </c>
      <c r="G1145" s="2">
        <v>1937</v>
      </c>
      <c r="H1145" s="1" t="s">
        <v>5682</v>
      </c>
      <c r="I1145" s="1" t="s">
        <v>5683</v>
      </c>
      <c r="J1145" s="1" t="s">
        <v>50</v>
      </c>
      <c r="K1145" s="2" t="s">
        <v>34</v>
      </c>
      <c r="L1145" s="11">
        <f>HYPERLINK(N1145,M1145)</f>
        <v>665</v>
      </c>
      <c r="M1145" s="2">
        <v>665</v>
      </c>
      <c r="N1145" s="72" t="str">
        <f>CONCATENATE("https://obr.org.uk/wp-content/uploads/2022/04/",M1145,".jpg")</f>
        <v>https://obr.org.uk/wp-content/uploads/2022/04/665.jpg</v>
      </c>
      <c r="Q1145" s="1" t="s">
        <v>5684</v>
      </c>
      <c r="R1145" s="14"/>
      <c r="S1145" s="14"/>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row>
    <row r="1146" spans="1:40" ht="12.75" customHeight="1" x14ac:dyDescent="0.2">
      <c r="A1146" s="25" t="s">
        <v>5725</v>
      </c>
      <c r="B1146" s="29" t="s">
        <v>899</v>
      </c>
      <c r="C1146" s="55" t="s">
        <v>5726</v>
      </c>
      <c r="D1146" s="51" t="s">
        <v>5663</v>
      </c>
      <c r="E1146" s="36" t="s">
        <v>583</v>
      </c>
      <c r="F1146" s="1" t="s">
        <v>5727</v>
      </c>
      <c r="G1146" s="56">
        <v>1929</v>
      </c>
      <c r="H1146" s="1" t="s">
        <v>5728</v>
      </c>
      <c r="I1146" s="36" t="s">
        <v>5729</v>
      </c>
      <c r="J1146" s="36" t="s">
        <v>43</v>
      </c>
      <c r="K1146" s="51" t="s">
        <v>34</v>
      </c>
      <c r="L1146" s="11">
        <f>HYPERLINK(N1146,M1146)</f>
        <v>1110</v>
      </c>
      <c r="M1146" s="2">
        <v>1110</v>
      </c>
      <c r="N1146" s="72" t="str">
        <f>CONCATENATE("https://obr.org.uk/wp-content/uploads/2022/04/",M1146,".jpg")</f>
        <v>https://obr.org.uk/wp-content/uploads/2022/04/1110.jpg</v>
      </c>
      <c r="P1146" s="55"/>
      <c r="Q1146" s="1" t="s">
        <v>5730</v>
      </c>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row>
    <row r="1147" spans="1:40" ht="12.75" customHeight="1" x14ac:dyDescent="0.2">
      <c r="A1147" s="8" t="s">
        <v>5746</v>
      </c>
      <c r="B1147" s="8" t="s">
        <v>17</v>
      </c>
      <c r="C1147" s="10" t="s">
        <v>5747</v>
      </c>
      <c r="D1147" s="51" t="s">
        <v>5663</v>
      </c>
      <c r="E1147" s="10" t="s">
        <v>583</v>
      </c>
      <c r="F1147" s="10" t="s">
        <v>5748</v>
      </c>
      <c r="G1147" s="9">
        <v>1928</v>
      </c>
      <c r="H1147" s="10">
        <v>1928</v>
      </c>
      <c r="I1147" s="36" t="s">
        <v>5749</v>
      </c>
      <c r="J1147" s="10" t="s">
        <v>33</v>
      </c>
      <c r="K1147" s="9" t="s">
        <v>34</v>
      </c>
      <c r="L1147" s="11">
        <f>HYPERLINK(N1147,M1147)</f>
        <v>1256</v>
      </c>
      <c r="M1147" s="2">
        <v>1256</v>
      </c>
      <c r="N1147" s="72" t="str">
        <f>CONCATENATE("https://obr.org.uk/wp-content/uploads/2022/10/",M1147,".jpg")</f>
        <v>https://obr.org.uk/wp-content/uploads/2022/10/1256.jpg</v>
      </c>
      <c r="O1147" s="9"/>
      <c r="P1147" s="10"/>
      <c r="Q1147" s="32"/>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row>
    <row r="1148" spans="1:40" ht="12.75" customHeight="1" x14ac:dyDescent="0.2">
      <c r="A1148" s="8" t="s">
        <v>5740</v>
      </c>
      <c r="B1148" s="23" t="s">
        <v>899</v>
      </c>
      <c r="C1148" s="172" t="s">
        <v>5741</v>
      </c>
      <c r="D1148" s="51" t="s">
        <v>5663</v>
      </c>
      <c r="E1148" s="36" t="s">
        <v>5742</v>
      </c>
      <c r="F1148" s="25" t="s">
        <v>5743</v>
      </c>
      <c r="G1148" s="56">
        <v>1892</v>
      </c>
      <c r="H1148" s="64" t="s">
        <v>5744</v>
      </c>
      <c r="I1148" s="36" t="s">
        <v>5745</v>
      </c>
      <c r="J1148" s="36" t="s">
        <v>50</v>
      </c>
      <c r="K1148" s="51" t="s">
        <v>34</v>
      </c>
      <c r="L1148" s="11">
        <f>HYPERLINK(N1148,M1148)</f>
        <v>1235</v>
      </c>
      <c r="M1148" s="2">
        <v>1235</v>
      </c>
      <c r="N1148" s="72" t="str">
        <f>CONCATENATE("https://obr.org.uk/wp-content/uploads/2022/10/",M1148,".jpg")</f>
        <v>https://obr.org.uk/wp-content/uploads/2022/10/1235.jpg</v>
      </c>
      <c r="O1148" s="51"/>
      <c r="P1148" s="25"/>
      <c r="Q1148" s="55"/>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row>
    <row r="1149" spans="1:40" ht="12.75" customHeight="1" x14ac:dyDescent="0.2">
      <c r="A1149" s="8" t="s">
        <v>5761</v>
      </c>
      <c r="B1149" s="8" t="s">
        <v>17</v>
      </c>
      <c r="C1149" s="1" t="s">
        <v>5762</v>
      </c>
      <c r="D1149" s="9" t="s">
        <v>5663</v>
      </c>
      <c r="E1149" s="8" t="s">
        <v>5742</v>
      </c>
      <c r="F1149" s="8" t="s">
        <v>5763</v>
      </c>
      <c r="G1149" s="2">
        <v>1878</v>
      </c>
      <c r="H1149" s="8" t="s">
        <v>5764</v>
      </c>
      <c r="I1149" s="8" t="s">
        <v>5765</v>
      </c>
      <c r="J1149" s="8" t="s">
        <v>50</v>
      </c>
      <c r="K1149" s="2" t="s">
        <v>34</v>
      </c>
      <c r="L1149" s="11">
        <f>HYPERLINK(N1149,M1149)</f>
        <v>1401</v>
      </c>
      <c r="M1149" s="2">
        <v>1401</v>
      </c>
      <c r="N1149" s="72" t="str">
        <f>CONCATENATE("https://obr.org.uk/wp-content/uploads/2023/11/",M1149,".jpg")</f>
        <v>https://obr.org.uk/wp-content/uploads/2023/11/1401.jpg</v>
      </c>
      <c r="Q1149" s="1" t="s">
        <v>5766</v>
      </c>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row>
    <row r="1150" spans="1:40" ht="12.75" customHeight="1" x14ac:dyDescent="0.2">
      <c r="A1150" s="25" t="s">
        <v>5773</v>
      </c>
      <c r="B1150" s="29" t="s">
        <v>899</v>
      </c>
      <c r="C1150" s="123" t="s">
        <v>5774</v>
      </c>
      <c r="D1150" s="85" t="s">
        <v>5775</v>
      </c>
      <c r="E1150" s="124" t="s">
        <v>5776</v>
      </c>
      <c r="F1150" s="91" t="s">
        <v>5777</v>
      </c>
      <c r="G1150" s="82">
        <v>2001</v>
      </c>
      <c r="H1150" s="89">
        <v>2001</v>
      </c>
      <c r="I1150" s="124" t="s">
        <v>5778</v>
      </c>
      <c r="J1150" s="124" t="s">
        <v>50</v>
      </c>
      <c r="K1150" s="85" t="s">
        <v>34</v>
      </c>
      <c r="L1150" s="11">
        <f>HYPERLINK(N1150,M1150)</f>
        <v>1120</v>
      </c>
      <c r="M1150" s="2">
        <v>1120</v>
      </c>
      <c r="N1150" s="72" t="str">
        <f>CONCATENATE("https://obr.org.uk/wp-content/uploads/2022/04/",M1150,".jpg")</f>
        <v>https://obr.org.uk/wp-content/uploads/2022/04/1120.jpg</v>
      </c>
      <c r="O1150" s="85"/>
      <c r="P1150" s="91"/>
      <c r="Q1150" s="161"/>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row>
    <row r="1151" spans="1:40" ht="12.75" customHeight="1" x14ac:dyDescent="0.2">
      <c r="A1151" s="25" t="s">
        <v>5944</v>
      </c>
      <c r="B1151" s="29" t="s">
        <v>899</v>
      </c>
      <c r="C1151" s="55" t="s">
        <v>5945</v>
      </c>
      <c r="D1151" s="51" t="s">
        <v>5781</v>
      </c>
      <c r="E1151" s="36" t="s">
        <v>5946</v>
      </c>
      <c r="F1151" s="182" t="s">
        <v>5947</v>
      </c>
      <c r="G1151" s="56">
        <v>1886</v>
      </c>
      <c r="H1151" s="64" t="s">
        <v>5948</v>
      </c>
      <c r="I1151" s="36" t="s">
        <v>5949</v>
      </c>
      <c r="J1151" s="36" t="s">
        <v>50</v>
      </c>
      <c r="K1151" s="51" t="s">
        <v>34</v>
      </c>
      <c r="L1151" s="11">
        <f>HYPERLINK(N1151,M1151)</f>
        <v>1039</v>
      </c>
      <c r="M1151" s="2">
        <v>1039</v>
      </c>
      <c r="N1151" s="72" t="str">
        <f>CONCATENATE("https://obr.org.uk/wp-content/uploads/2022/04/",M1151,".jpg")</f>
        <v>https://obr.org.uk/wp-content/uploads/2022/04/1039.jpg</v>
      </c>
      <c r="O1151" s="51"/>
      <c r="P1151" s="55"/>
      <c r="Q1151" s="55"/>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row>
    <row r="1152" spans="1:40" ht="12.75" customHeight="1" x14ac:dyDescent="0.2">
      <c r="A1152" s="25" t="s">
        <v>5950</v>
      </c>
      <c r="B1152" s="29" t="s">
        <v>899</v>
      </c>
      <c r="C1152" s="55" t="s">
        <v>5951</v>
      </c>
      <c r="D1152" s="51" t="s">
        <v>5781</v>
      </c>
      <c r="E1152" s="36" t="s">
        <v>5952</v>
      </c>
      <c r="F1152" s="182" t="s">
        <v>5953</v>
      </c>
      <c r="G1152" s="56">
        <v>2006</v>
      </c>
      <c r="H1152" s="64">
        <v>2006</v>
      </c>
      <c r="I1152" s="36" t="s">
        <v>2783</v>
      </c>
      <c r="J1152" s="36" t="s">
        <v>50</v>
      </c>
      <c r="K1152" s="51" t="s">
        <v>34</v>
      </c>
      <c r="L1152" s="11">
        <f>HYPERLINK(N1152,M1152)</f>
        <v>1040</v>
      </c>
      <c r="M1152" s="2">
        <v>1040</v>
      </c>
      <c r="N1152" s="72" t="str">
        <f>CONCATENATE("https://obr.org.uk/wp-content/uploads/2022/04/",M1152,".jpg")</f>
        <v>https://obr.org.uk/wp-content/uploads/2022/04/1040.jpg</v>
      </c>
      <c r="O1152" s="51"/>
      <c r="P1152" s="55"/>
      <c r="Q1152" s="55"/>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row>
    <row r="1153" spans="1:40" ht="12.75" customHeight="1" x14ac:dyDescent="0.2">
      <c r="A1153" s="8" t="s">
        <v>5822</v>
      </c>
      <c r="B1153" s="8" t="s">
        <v>899</v>
      </c>
      <c r="C1153" s="10" t="s">
        <v>5823</v>
      </c>
      <c r="D1153" s="9" t="s">
        <v>5781</v>
      </c>
      <c r="E1153" s="10" t="s">
        <v>93</v>
      </c>
      <c r="F1153" s="10" t="s">
        <v>5824</v>
      </c>
      <c r="G1153" s="9">
        <v>1873</v>
      </c>
      <c r="H1153" s="10">
        <v>1873</v>
      </c>
      <c r="I1153" s="10" t="s">
        <v>5825</v>
      </c>
      <c r="J1153" s="10" t="s">
        <v>50</v>
      </c>
      <c r="K1153" s="9" t="s">
        <v>74</v>
      </c>
      <c r="L1153" s="11">
        <f>HYPERLINK(N1153,M1153)</f>
        <v>62</v>
      </c>
      <c r="M1153" s="2">
        <v>62</v>
      </c>
      <c r="N1153" s="72" t="str">
        <f>CONCATENATE("https://obr.org.uk/wp-content/uploads/2022/04/",M1153,".jpg")</f>
        <v>https://obr.org.uk/wp-content/uploads/2022/04/62.jpg</v>
      </c>
      <c r="O1153" s="9"/>
      <c r="P1153" s="10"/>
      <c r="Q1153" s="10" t="s">
        <v>5826</v>
      </c>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row>
    <row r="1154" spans="1:40" ht="12.75" customHeight="1" x14ac:dyDescent="0.2">
      <c r="A1154" s="25" t="s">
        <v>5954</v>
      </c>
      <c r="B1154" s="29" t="s">
        <v>899</v>
      </c>
      <c r="C1154" s="55" t="s">
        <v>5955</v>
      </c>
      <c r="D1154" s="51" t="s">
        <v>5781</v>
      </c>
      <c r="E1154" s="36" t="s">
        <v>5956</v>
      </c>
      <c r="F1154" s="182" t="s">
        <v>5957</v>
      </c>
      <c r="G1154" s="56">
        <v>1901</v>
      </c>
      <c r="H1154" s="64">
        <v>1901</v>
      </c>
      <c r="I1154" s="36" t="s">
        <v>5958</v>
      </c>
      <c r="J1154" s="36" t="s">
        <v>50</v>
      </c>
      <c r="K1154" s="51" t="s">
        <v>34</v>
      </c>
      <c r="L1154" s="11">
        <f>HYPERLINK(N1154,M1154)</f>
        <v>1041</v>
      </c>
      <c r="M1154" s="2">
        <v>1041</v>
      </c>
      <c r="N1154" s="72" t="str">
        <f>CONCATENATE("https://obr.org.uk/wp-content/uploads/2022/04/",M1154,".jpg")</f>
        <v>https://obr.org.uk/wp-content/uploads/2022/04/1041.jpg</v>
      </c>
      <c r="O1154" s="51"/>
      <c r="P1154" s="55"/>
      <c r="Q1154" s="55"/>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row>
    <row r="1155" spans="1:40" ht="12.75" customHeight="1" x14ac:dyDescent="0.2">
      <c r="A1155" s="25" t="s">
        <v>5959</v>
      </c>
      <c r="B1155" s="29" t="s">
        <v>899</v>
      </c>
      <c r="C1155" s="55" t="s">
        <v>5955</v>
      </c>
      <c r="D1155" s="51" t="s">
        <v>5781</v>
      </c>
      <c r="E1155" s="36" t="s">
        <v>5956</v>
      </c>
      <c r="F1155" s="182" t="s">
        <v>5960</v>
      </c>
      <c r="G1155" s="56">
        <v>1873</v>
      </c>
      <c r="H1155" s="64" t="s">
        <v>5961</v>
      </c>
      <c r="I1155" s="36" t="s">
        <v>1016</v>
      </c>
      <c r="J1155" s="36" t="s">
        <v>50</v>
      </c>
      <c r="K1155" s="51" t="s">
        <v>34</v>
      </c>
      <c r="L1155" s="11">
        <f>HYPERLINK(N1155,M1155)</f>
        <v>1042</v>
      </c>
      <c r="M1155" s="2">
        <v>1042</v>
      </c>
      <c r="N1155" s="72" t="str">
        <f>CONCATENATE("https://obr.org.uk/wp-content/uploads/2022/04/",M1155,".jpg")</f>
        <v>https://obr.org.uk/wp-content/uploads/2022/04/1042.jpg</v>
      </c>
      <c r="O1155" s="51"/>
      <c r="P1155" s="55"/>
      <c r="Q1155" s="55"/>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row>
    <row r="1156" spans="1:40" ht="12.75" customHeight="1" x14ac:dyDescent="0.2">
      <c r="A1156" s="25" t="s">
        <v>5962</v>
      </c>
      <c r="B1156" s="29" t="s">
        <v>899</v>
      </c>
      <c r="C1156" s="55" t="s">
        <v>5955</v>
      </c>
      <c r="D1156" s="51" t="s">
        <v>5781</v>
      </c>
      <c r="E1156" s="36" t="s">
        <v>5956</v>
      </c>
      <c r="F1156" s="182" t="s">
        <v>5963</v>
      </c>
      <c r="G1156" s="56">
        <v>1873</v>
      </c>
      <c r="H1156" s="64" t="s">
        <v>5964</v>
      </c>
      <c r="I1156" s="36" t="s">
        <v>1016</v>
      </c>
      <c r="J1156" s="36" t="s">
        <v>50</v>
      </c>
      <c r="K1156" s="51" t="s">
        <v>34</v>
      </c>
      <c r="L1156" s="11">
        <f>HYPERLINK(N1156,M1156)</f>
        <v>1043</v>
      </c>
      <c r="M1156" s="2">
        <v>1043</v>
      </c>
      <c r="N1156" s="72" t="str">
        <f>CONCATENATE("https://obr.org.uk/wp-content/uploads/2022/04/",M1156,".jpg")</f>
        <v>https://obr.org.uk/wp-content/uploads/2022/04/1043.jpg</v>
      </c>
      <c r="O1156" s="51"/>
      <c r="P1156" s="55"/>
      <c r="Q1156" s="55"/>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row>
    <row r="1157" spans="1:40" ht="12.75" customHeight="1" x14ac:dyDescent="0.2">
      <c r="A1157" s="8" t="s">
        <v>5791</v>
      </c>
      <c r="B1157" s="23" t="s">
        <v>17</v>
      </c>
      <c r="C1157" s="52" t="s">
        <v>5792</v>
      </c>
      <c r="D1157" s="9" t="s">
        <v>5781</v>
      </c>
      <c r="E1157" s="10" t="s">
        <v>5793</v>
      </c>
      <c r="F1157" s="10" t="s">
        <v>5794</v>
      </c>
      <c r="G1157" s="9">
        <v>1928</v>
      </c>
      <c r="H1157" s="10" t="s">
        <v>5795</v>
      </c>
      <c r="I1157" s="8"/>
      <c r="J1157" s="10" t="s">
        <v>50</v>
      </c>
      <c r="K1157" s="9" t="s">
        <v>34</v>
      </c>
      <c r="L1157" s="11">
        <f>HYPERLINK(N1157,M1157)</f>
        <v>22</v>
      </c>
      <c r="M1157" s="2">
        <v>22</v>
      </c>
      <c r="N1157" s="72" t="str">
        <f>CONCATENATE("https://obr.org.uk/wp-content/uploads/2022/04/",M1157,".jpg")</f>
        <v>https://obr.org.uk/wp-content/uploads/2022/04/22.jpg</v>
      </c>
      <c r="O1157" s="9"/>
      <c r="P1157" s="10"/>
      <c r="Q1157" s="10" t="s">
        <v>5796</v>
      </c>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row>
    <row r="1158" spans="1:40" ht="12.75" customHeight="1" x14ac:dyDescent="0.2">
      <c r="A1158" s="25" t="s">
        <v>5965</v>
      </c>
      <c r="B1158" s="29" t="s">
        <v>899</v>
      </c>
      <c r="C1158" s="36" t="s">
        <v>5966</v>
      </c>
      <c r="D1158" s="51" t="s">
        <v>5781</v>
      </c>
      <c r="E1158" s="36" t="s">
        <v>5793</v>
      </c>
      <c r="F1158" s="182" t="s">
        <v>5967</v>
      </c>
      <c r="G1158" s="56">
        <v>1986</v>
      </c>
      <c r="H1158" s="146" t="s">
        <v>5968</v>
      </c>
      <c r="I1158" s="36" t="s">
        <v>5969</v>
      </c>
      <c r="J1158" s="36" t="s">
        <v>50</v>
      </c>
      <c r="K1158" s="51" t="s">
        <v>34</v>
      </c>
      <c r="L1158" s="11">
        <f>HYPERLINK(N1158,M1158)</f>
        <v>1044</v>
      </c>
      <c r="M1158" s="2">
        <v>1044</v>
      </c>
      <c r="N1158" s="72" t="str">
        <f>CONCATENATE("https://obr.org.uk/wp-content/uploads/2022/04/",M1158,".jpg")</f>
        <v>https://obr.org.uk/wp-content/uploads/2022/04/1044.jpg</v>
      </c>
      <c r="O1158" s="51"/>
      <c r="P1158" s="55"/>
      <c r="Q1158" s="55"/>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row>
    <row r="1159" spans="1:40" ht="12.75" customHeight="1" x14ac:dyDescent="0.2">
      <c r="A1159" s="7" t="s">
        <v>5909</v>
      </c>
      <c r="B1159" s="8" t="s">
        <v>17</v>
      </c>
      <c r="C1159" s="23" t="s">
        <v>5910</v>
      </c>
      <c r="D1159" s="9" t="s">
        <v>5781</v>
      </c>
      <c r="E1159" s="8" t="s">
        <v>5911</v>
      </c>
      <c r="F1159" s="10" t="s">
        <v>5912</v>
      </c>
      <c r="G1159" s="9">
        <v>1894</v>
      </c>
      <c r="H1159" s="10" t="s">
        <v>5913</v>
      </c>
      <c r="I1159" s="8" t="s">
        <v>5914</v>
      </c>
      <c r="J1159" s="8" t="s">
        <v>50</v>
      </c>
      <c r="K1159" s="9" t="s">
        <v>34</v>
      </c>
      <c r="L1159" s="11">
        <f>HYPERLINK(N1159,M1159)</f>
        <v>586</v>
      </c>
      <c r="M1159" s="2">
        <v>586</v>
      </c>
      <c r="N1159" s="72" t="str">
        <f>CONCATENATE("https://obr.org.uk/wp-content/uploads/2022/04/",M1159,".jpg")</f>
        <v>https://obr.org.uk/wp-content/uploads/2022/04/586.jpg</v>
      </c>
      <c r="O1159" s="9"/>
      <c r="P1159" s="13" t="s">
        <v>5915</v>
      </c>
      <c r="Q1159" s="10" t="s">
        <v>5916</v>
      </c>
      <c r="U1159" s="14"/>
      <c r="V1159" s="14"/>
      <c r="W1159" s="14"/>
      <c r="X1159" s="14"/>
      <c r="Y1159" s="14"/>
      <c r="Z1159" s="14"/>
      <c r="AA1159" s="14"/>
      <c r="AB1159" s="14"/>
      <c r="AC1159" s="14"/>
      <c r="AD1159" s="14"/>
      <c r="AE1159" s="14"/>
      <c r="AF1159" s="14"/>
      <c r="AG1159" s="14"/>
      <c r="AH1159" s="14"/>
      <c r="AI1159" s="14"/>
      <c r="AJ1159" s="14"/>
      <c r="AK1159" s="14"/>
      <c r="AL1159" s="14"/>
      <c r="AM1159" s="14"/>
      <c r="AN1159" s="14"/>
    </row>
    <row r="1160" spans="1:40" ht="12.75" customHeight="1" x14ac:dyDescent="0.2">
      <c r="A1160" s="8" t="s">
        <v>5932</v>
      </c>
      <c r="B1160" s="8" t="s">
        <v>899</v>
      </c>
      <c r="C1160" s="23" t="s">
        <v>5933</v>
      </c>
      <c r="D1160" s="135" t="s">
        <v>5781</v>
      </c>
      <c r="E1160" s="170" t="s">
        <v>5911</v>
      </c>
      <c r="F1160" s="8" t="s">
        <v>5922</v>
      </c>
      <c r="G1160" s="135">
        <v>1954</v>
      </c>
      <c r="H1160" s="8" t="s">
        <v>5934</v>
      </c>
      <c r="I1160" s="171" t="s">
        <v>5935</v>
      </c>
      <c r="J1160" s="135" t="s">
        <v>50</v>
      </c>
      <c r="K1160" s="135" t="s">
        <v>25</v>
      </c>
      <c r="L1160" s="11">
        <f>HYPERLINK(N1160,M1160)</f>
        <v>691</v>
      </c>
      <c r="M1160" s="2">
        <v>691</v>
      </c>
      <c r="N1160" s="72" t="str">
        <f>CONCATENATE("https://obr.org.uk/wp-content/uploads/2022/04/",M1160,".jpg")</f>
        <v>https://obr.org.uk/wp-content/uploads/2022/04/691.jpg</v>
      </c>
      <c r="P1160" s="13" t="s">
        <v>5936</v>
      </c>
      <c r="U1160" s="14"/>
      <c r="V1160" s="14"/>
      <c r="W1160" s="14"/>
      <c r="X1160" s="14"/>
      <c r="Y1160" s="14"/>
      <c r="Z1160" s="14"/>
      <c r="AA1160" s="14"/>
      <c r="AB1160" s="14"/>
      <c r="AC1160" s="14"/>
      <c r="AD1160" s="14"/>
      <c r="AE1160" s="14"/>
      <c r="AF1160" s="14"/>
      <c r="AG1160" s="14"/>
      <c r="AH1160" s="14"/>
      <c r="AI1160" s="14"/>
      <c r="AJ1160" s="14"/>
      <c r="AK1160" s="14"/>
      <c r="AL1160" s="14"/>
      <c r="AM1160" s="14"/>
      <c r="AN1160" s="14"/>
    </row>
    <row r="1161" spans="1:40" ht="12.75" customHeight="1" x14ac:dyDescent="0.2">
      <c r="A1161" s="8" t="s">
        <v>6190</v>
      </c>
      <c r="B1161" s="23" t="s">
        <v>17</v>
      </c>
      <c r="C1161" s="52" t="s">
        <v>6191</v>
      </c>
      <c r="D1161" s="56" t="s">
        <v>5781</v>
      </c>
      <c r="E1161" s="10" t="s">
        <v>5911</v>
      </c>
      <c r="F1161" s="10" t="s">
        <v>5912</v>
      </c>
      <c r="G1161" s="9">
        <v>1913</v>
      </c>
      <c r="H1161" s="10">
        <v>1913</v>
      </c>
      <c r="I1161" s="10" t="s">
        <v>6192</v>
      </c>
      <c r="J1161" s="10" t="s">
        <v>25</v>
      </c>
      <c r="K1161" s="9" t="s">
        <v>34</v>
      </c>
      <c r="L1161" s="11">
        <f>HYPERLINK(N1161,M1161)</f>
        <v>1216</v>
      </c>
      <c r="M1161" s="2">
        <v>1216</v>
      </c>
      <c r="N1161" s="72" t="str">
        <f>CONCATENATE("https://obr.org.uk/wp-content/uploads/2022/10/",M1161,".jpg")</f>
        <v>https://obr.org.uk/wp-content/uploads/2022/10/1216.jpg</v>
      </c>
      <c r="O1161" s="9"/>
      <c r="P1161" s="10"/>
      <c r="Q1161" s="10"/>
      <c r="U1161" s="14"/>
      <c r="V1161" s="14"/>
      <c r="W1161" s="14"/>
      <c r="X1161" s="14"/>
      <c r="Y1161" s="14"/>
      <c r="Z1161" s="14"/>
      <c r="AA1161" s="14"/>
      <c r="AB1161" s="14"/>
      <c r="AC1161" s="14"/>
      <c r="AD1161" s="14"/>
      <c r="AE1161" s="14"/>
      <c r="AF1161" s="14"/>
      <c r="AG1161" s="14"/>
      <c r="AH1161" s="14"/>
      <c r="AI1161" s="14"/>
      <c r="AJ1161" s="14"/>
      <c r="AK1161" s="14"/>
      <c r="AL1161" s="14"/>
      <c r="AM1161" s="14"/>
      <c r="AN1161" s="14"/>
    </row>
    <row r="1162" spans="1:40" ht="12.75" customHeight="1" x14ac:dyDescent="0.2">
      <c r="A1162" s="8" t="s">
        <v>5785</v>
      </c>
      <c r="B1162" s="23" t="s">
        <v>17</v>
      </c>
      <c r="C1162" s="10" t="s">
        <v>5786</v>
      </c>
      <c r="D1162" s="9" t="s">
        <v>5781</v>
      </c>
      <c r="E1162" s="10" t="s">
        <v>5787</v>
      </c>
      <c r="F1162" s="10" t="s">
        <v>5788</v>
      </c>
      <c r="G1162" s="9">
        <v>1989</v>
      </c>
      <c r="H1162" s="10" t="s">
        <v>5789</v>
      </c>
      <c r="I1162" s="10"/>
      <c r="J1162" s="10" t="s">
        <v>487</v>
      </c>
      <c r="K1162" s="9" t="s">
        <v>34</v>
      </c>
      <c r="L1162" s="11">
        <f>HYPERLINK(N1162,M1162)</f>
        <v>11</v>
      </c>
      <c r="M1162" s="2">
        <v>11</v>
      </c>
      <c r="N1162" s="72" t="str">
        <f>CONCATENATE("https://obr.org.uk/wp-content/uploads/2022/04/",M1162,".jpg")</f>
        <v>https://obr.org.uk/wp-content/uploads/2022/04/11.jpg</v>
      </c>
      <c r="O1162" s="9"/>
      <c r="P1162" s="13" t="s">
        <v>5790</v>
      </c>
      <c r="Q1162" s="10"/>
      <c r="U1162" s="14"/>
      <c r="V1162" s="14"/>
      <c r="W1162" s="14"/>
      <c r="X1162" s="14"/>
      <c r="Y1162" s="14"/>
      <c r="Z1162" s="14"/>
      <c r="AA1162" s="14"/>
      <c r="AB1162" s="14"/>
      <c r="AC1162" s="14"/>
      <c r="AD1162" s="14"/>
      <c r="AE1162" s="14"/>
      <c r="AF1162" s="14"/>
      <c r="AG1162" s="14"/>
      <c r="AH1162" s="14"/>
      <c r="AI1162" s="14"/>
      <c r="AJ1162" s="14"/>
      <c r="AK1162" s="14"/>
      <c r="AL1162" s="14"/>
      <c r="AM1162" s="14"/>
      <c r="AN1162" s="14"/>
    </row>
    <row r="1163" spans="1:40" ht="12.75" customHeight="1" x14ac:dyDescent="0.2">
      <c r="A1163" s="8" t="s">
        <v>5797</v>
      </c>
      <c r="B1163" s="23" t="s">
        <v>17</v>
      </c>
      <c r="C1163" s="55" t="s">
        <v>5798</v>
      </c>
      <c r="D1163" s="51" t="s">
        <v>5781</v>
      </c>
      <c r="E1163" s="36" t="s">
        <v>5787</v>
      </c>
      <c r="F1163" s="25" t="s">
        <v>5799</v>
      </c>
      <c r="G1163" s="9">
        <v>1907</v>
      </c>
      <c r="H1163" s="10">
        <v>1907</v>
      </c>
      <c r="I1163" s="8" t="s">
        <v>5800</v>
      </c>
      <c r="J1163" s="10" t="s">
        <v>50</v>
      </c>
      <c r="K1163" s="9" t="s">
        <v>34</v>
      </c>
      <c r="L1163" s="11">
        <f>HYPERLINK(N1163,M1163)</f>
        <v>26</v>
      </c>
      <c r="M1163" s="2">
        <v>26</v>
      </c>
      <c r="N1163" s="72" t="str">
        <f>CONCATENATE("https://obr.org.uk/wp-content/uploads/2022/04/",M1163,".jpg")</f>
        <v>https://obr.org.uk/wp-content/uploads/2022/04/26.jpg</v>
      </c>
      <c r="O1163" s="9"/>
      <c r="P1163" s="10"/>
      <c r="Q1163" s="10" t="s">
        <v>5801</v>
      </c>
      <c r="U1163" s="14"/>
      <c r="V1163" s="14"/>
      <c r="W1163" s="14"/>
      <c r="X1163" s="14"/>
      <c r="Y1163" s="14"/>
      <c r="Z1163" s="14"/>
      <c r="AA1163" s="14"/>
      <c r="AB1163" s="14"/>
      <c r="AC1163" s="14"/>
      <c r="AD1163" s="14"/>
      <c r="AE1163" s="14"/>
      <c r="AF1163" s="14"/>
      <c r="AG1163" s="14"/>
      <c r="AH1163" s="14"/>
      <c r="AI1163" s="14"/>
      <c r="AJ1163" s="14"/>
      <c r="AK1163" s="14"/>
      <c r="AL1163" s="14"/>
      <c r="AM1163" s="14"/>
      <c r="AN1163" s="14"/>
    </row>
    <row r="1164" spans="1:40" ht="12.75" customHeight="1" x14ac:dyDescent="0.2">
      <c r="A1164" s="8" t="s">
        <v>5827</v>
      </c>
      <c r="B1164" s="8" t="s">
        <v>17</v>
      </c>
      <c r="C1164" s="52" t="s">
        <v>5828</v>
      </c>
      <c r="D1164" s="9" t="s">
        <v>5781</v>
      </c>
      <c r="E1164" s="10" t="s">
        <v>5787</v>
      </c>
      <c r="F1164" s="10" t="s">
        <v>5829</v>
      </c>
      <c r="G1164" s="9">
        <v>1903</v>
      </c>
      <c r="H1164" s="10" t="s">
        <v>5830</v>
      </c>
      <c r="I1164" s="8" t="s">
        <v>5831</v>
      </c>
      <c r="J1164" s="10" t="s">
        <v>50</v>
      </c>
      <c r="K1164" s="9" t="s">
        <v>34</v>
      </c>
      <c r="L1164" s="11">
        <f>HYPERLINK(N1164,M1164)</f>
        <v>84</v>
      </c>
      <c r="M1164" s="2">
        <v>84</v>
      </c>
      <c r="N1164" s="72" t="str">
        <f>CONCATENATE("https://obr.org.uk/wp-content/uploads/2022/04/",M1164,".jpg")</f>
        <v>https://obr.org.uk/wp-content/uploads/2022/04/84.jpg</v>
      </c>
      <c r="O1164" s="9"/>
      <c r="P1164" s="13" t="s">
        <v>5832</v>
      </c>
      <c r="Q1164" s="10" t="s">
        <v>5833</v>
      </c>
      <c r="U1164" s="14"/>
      <c r="V1164" s="14"/>
      <c r="W1164" s="14"/>
      <c r="X1164" s="14"/>
      <c r="Y1164" s="14"/>
      <c r="Z1164" s="14"/>
      <c r="AA1164" s="14"/>
      <c r="AB1164" s="14"/>
      <c r="AC1164" s="14"/>
      <c r="AD1164" s="14"/>
      <c r="AE1164" s="14"/>
      <c r="AF1164" s="14"/>
      <c r="AG1164" s="14"/>
      <c r="AH1164" s="14"/>
      <c r="AI1164" s="14"/>
      <c r="AJ1164" s="14"/>
      <c r="AK1164" s="14"/>
      <c r="AL1164" s="14"/>
      <c r="AM1164" s="14"/>
      <c r="AN1164" s="14"/>
    </row>
    <row r="1165" spans="1:40" ht="12.75" customHeight="1" x14ac:dyDescent="0.2">
      <c r="A1165" s="7" t="s">
        <v>5852</v>
      </c>
      <c r="B1165" s="8" t="s">
        <v>899</v>
      </c>
      <c r="C1165" s="52" t="s">
        <v>5828</v>
      </c>
      <c r="D1165" s="9" t="s">
        <v>5781</v>
      </c>
      <c r="E1165" s="10" t="s">
        <v>5787</v>
      </c>
      <c r="F1165" s="10" t="s">
        <v>5829</v>
      </c>
      <c r="G1165" s="9">
        <v>1903</v>
      </c>
      <c r="H1165" s="10" t="s">
        <v>5853</v>
      </c>
      <c r="I1165" s="8" t="s">
        <v>5831</v>
      </c>
      <c r="J1165" s="10" t="s">
        <v>50</v>
      </c>
      <c r="K1165" s="9" t="s">
        <v>34</v>
      </c>
      <c r="L1165" s="11">
        <f>HYPERLINK(N1165,M1165)</f>
        <v>396</v>
      </c>
      <c r="M1165" s="2">
        <v>396</v>
      </c>
      <c r="N1165" s="72" t="str">
        <f>CONCATENATE("https://obr.org.uk/wp-content/uploads/2022/04/",M1165,".jpg")</f>
        <v>https://obr.org.uk/wp-content/uploads/2022/04/396.jpg</v>
      </c>
      <c r="O1165" s="9"/>
      <c r="P1165" s="13" t="s">
        <v>5832</v>
      </c>
      <c r="Q1165" s="143"/>
      <c r="R1165" s="183"/>
      <c r="U1165" s="14"/>
      <c r="V1165" s="14"/>
      <c r="W1165" s="14"/>
      <c r="X1165" s="14"/>
      <c r="Y1165" s="14"/>
      <c r="Z1165" s="14"/>
      <c r="AA1165" s="14"/>
      <c r="AB1165" s="14"/>
      <c r="AC1165" s="14"/>
      <c r="AD1165" s="14"/>
      <c r="AE1165" s="14"/>
      <c r="AF1165" s="14"/>
      <c r="AG1165" s="14"/>
      <c r="AH1165" s="14"/>
      <c r="AI1165" s="14"/>
      <c r="AJ1165" s="14"/>
      <c r="AK1165" s="14"/>
      <c r="AL1165" s="14"/>
      <c r="AM1165" s="14"/>
      <c r="AN1165" s="14"/>
    </row>
    <row r="1166" spans="1:40" ht="12.75" customHeight="1" x14ac:dyDescent="0.2">
      <c r="A1166" s="7" t="s">
        <v>5854</v>
      </c>
      <c r="B1166" s="23" t="s">
        <v>17</v>
      </c>
      <c r="C1166" s="52" t="s">
        <v>5828</v>
      </c>
      <c r="D1166" s="9" t="s">
        <v>5781</v>
      </c>
      <c r="E1166" s="10" t="s">
        <v>5787</v>
      </c>
      <c r="F1166" s="10" t="s">
        <v>5829</v>
      </c>
      <c r="G1166" s="9">
        <v>1903</v>
      </c>
      <c r="H1166" s="10" t="s">
        <v>5855</v>
      </c>
      <c r="I1166" s="8" t="s">
        <v>5831</v>
      </c>
      <c r="J1166" s="10" t="s">
        <v>50</v>
      </c>
      <c r="K1166" s="9" t="s">
        <v>34</v>
      </c>
      <c r="L1166" s="11">
        <f>HYPERLINK(N1166,M1166)</f>
        <v>397</v>
      </c>
      <c r="M1166" s="2">
        <v>397</v>
      </c>
      <c r="N1166" s="72" t="str">
        <f>CONCATENATE("https://obr.org.uk/wp-content/uploads/2022/04/",M1166,".jpg")</f>
        <v>https://obr.org.uk/wp-content/uploads/2022/04/397.jpg</v>
      </c>
      <c r="O1166" s="9"/>
      <c r="P1166" s="13" t="s">
        <v>5832</v>
      </c>
      <c r="Q1166" s="143"/>
      <c r="R1166" s="183"/>
      <c r="U1166" s="14"/>
      <c r="V1166" s="14"/>
      <c r="W1166" s="14"/>
      <c r="X1166" s="14"/>
      <c r="Y1166" s="14"/>
      <c r="Z1166" s="14"/>
      <c r="AA1166" s="14"/>
      <c r="AB1166" s="14"/>
      <c r="AC1166" s="14"/>
      <c r="AD1166" s="14"/>
      <c r="AE1166" s="14"/>
      <c r="AF1166" s="14"/>
      <c r="AG1166" s="14"/>
      <c r="AH1166" s="14"/>
      <c r="AI1166" s="14"/>
      <c r="AJ1166" s="14"/>
      <c r="AK1166" s="14"/>
      <c r="AL1166" s="14"/>
      <c r="AM1166" s="14"/>
      <c r="AN1166" s="14"/>
    </row>
    <row r="1167" spans="1:40" ht="12.75" customHeight="1" x14ac:dyDescent="0.2">
      <c r="A1167" s="7" t="s">
        <v>5856</v>
      </c>
      <c r="B1167" s="23" t="s">
        <v>17</v>
      </c>
      <c r="C1167" s="52" t="s">
        <v>5828</v>
      </c>
      <c r="D1167" s="9" t="s">
        <v>5781</v>
      </c>
      <c r="E1167" s="10" t="s">
        <v>5787</v>
      </c>
      <c r="F1167" s="10" t="s">
        <v>5829</v>
      </c>
      <c r="G1167" s="9">
        <v>1903</v>
      </c>
      <c r="H1167" s="10" t="s">
        <v>5857</v>
      </c>
      <c r="I1167" s="8" t="s">
        <v>5831</v>
      </c>
      <c r="J1167" s="10" t="s">
        <v>50</v>
      </c>
      <c r="K1167" s="9" t="s">
        <v>34</v>
      </c>
      <c r="L1167" s="11">
        <f>HYPERLINK(N1167,M1167)</f>
        <v>398</v>
      </c>
      <c r="M1167" s="2">
        <v>398</v>
      </c>
      <c r="N1167" s="72" t="str">
        <f>CONCATENATE("https://obr.org.uk/wp-content/uploads/2022/04/",M1167,".jpg")</f>
        <v>https://obr.org.uk/wp-content/uploads/2022/04/398.jpg</v>
      </c>
      <c r="O1167" s="9"/>
      <c r="P1167" s="13" t="s">
        <v>5832</v>
      </c>
      <c r="Q1167" s="143"/>
      <c r="R1167" s="183"/>
      <c r="U1167" s="14"/>
      <c r="V1167" s="14"/>
      <c r="W1167" s="14"/>
      <c r="X1167" s="14"/>
      <c r="Y1167" s="14"/>
      <c r="Z1167" s="14"/>
      <c r="AA1167" s="14"/>
      <c r="AB1167" s="14"/>
      <c r="AC1167" s="14"/>
      <c r="AD1167" s="14"/>
      <c r="AE1167" s="14"/>
      <c r="AF1167" s="14"/>
      <c r="AG1167" s="14"/>
      <c r="AH1167" s="14"/>
      <c r="AI1167" s="14"/>
      <c r="AJ1167" s="14"/>
      <c r="AK1167" s="14"/>
      <c r="AL1167" s="14"/>
      <c r="AM1167" s="14"/>
      <c r="AN1167" s="14"/>
    </row>
    <row r="1168" spans="1:40" ht="12.75" customHeight="1" x14ac:dyDescent="0.2">
      <c r="A1168" s="7" t="s">
        <v>5858</v>
      </c>
      <c r="B1168" s="8" t="s">
        <v>899</v>
      </c>
      <c r="C1168" s="52" t="s">
        <v>5828</v>
      </c>
      <c r="D1168" s="9" t="s">
        <v>5781</v>
      </c>
      <c r="E1168" s="10" t="s">
        <v>5787</v>
      </c>
      <c r="F1168" s="10" t="s">
        <v>5829</v>
      </c>
      <c r="G1168" s="9">
        <v>1903</v>
      </c>
      <c r="H1168" s="10" t="s">
        <v>5859</v>
      </c>
      <c r="I1168" s="8" t="s">
        <v>5831</v>
      </c>
      <c r="J1168" s="10" t="s">
        <v>50</v>
      </c>
      <c r="K1168" s="9" t="s">
        <v>34</v>
      </c>
      <c r="L1168" s="11">
        <f>HYPERLINK(N1168,M1168)</f>
        <v>399</v>
      </c>
      <c r="M1168" s="2">
        <v>399</v>
      </c>
      <c r="N1168" s="72" t="str">
        <f>CONCATENATE("https://obr.org.uk/wp-content/uploads/2022/04/",M1168,".jpg")</f>
        <v>https://obr.org.uk/wp-content/uploads/2022/04/399.jpg</v>
      </c>
      <c r="O1168" s="9"/>
      <c r="P1168" s="13" t="s">
        <v>5832</v>
      </c>
      <c r="Q1168" s="143"/>
      <c r="R1168" s="184"/>
      <c r="U1168" s="14"/>
      <c r="V1168" s="14"/>
      <c r="W1168" s="14"/>
      <c r="X1168" s="14"/>
      <c r="Y1168" s="14"/>
      <c r="Z1168" s="14"/>
      <c r="AA1168" s="14"/>
      <c r="AB1168" s="14"/>
      <c r="AC1168" s="14"/>
      <c r="AD1168" s="14"/>
      <c r="AE1168" s="14"/>
      <c r="AF1168" s="14"/>
      <c r="AG1168" s="14"/>
      <c r="AH1168" s="14"/>
      <c r="AI1168" s="14"/>
      <c r="AJ1168" s="14"/>
      <c r="AK1168" s="14"/>
      <c r="AL1168" s="14"/>
      <c r="AM1168" s="14"/>
      <c r="AN1168" s="14"/>
    </row>
    <row r="1169" spans="1:40" ht="12.75" customHeight="1" x14ac:dyDescent="0.2">
      <c r="A1169" s="7" t="s">
        <v>5890</v>
      </c>
      <c r="B1169" s="8" t="s">
        <v>17</v>
      </c>
      <c r="C1169" s="8" t="s">
        <v>5891</v>
      </c>
      <c r="D1169" s="9" t="s">
        <v>5781</v>
      </c>
      <c r="E1169" s="8" t="s">
        <v>5787</v>
      </c>
      <c r="F1169" s="10">
        <v>361</v>
      </c>
      <c r="G1169" s="9">
        <v>1909</v>
      </c>
      <c r="H1169" s="10">
        <v>1909</v>
      </c>
      <c r="I1169" s="8" t="s">
        <v>5892</v>
      </c>
      <c r="J1169" s="8" t="s">
        <v>5349</v>
      </c>
      <c r="K1169" s="9" t="s">
        <v>34</v>
      </c>
      <c r="L1169" s="11">
        <f>HYPERLINK(N1169,M1169)</f>
        <v>576</v>
      </c>
      <c r="M1169" s="2">
        <v>576</v>
      </c>
      <c r="N1169" s="72" t="str">
        <f>CONCATENATE("https://obr.org.uk/wp-content/uploads/2022/04/",M1169,".jpg")</f>
        <v>https://obr.org.uk/wp-content/uploads/2022/04/576.jpg</v>
      </c>
      <c r="O1169" s="9"/>
      <c r="P1169" s="8"/>
      <c r="Q1169" s="10"/>
      <c r="R1169" s="183"/>
      <c r="U1169" s="14"/>
      <c r="V1169" s="14"/>
      <c r="W1169" s="14"/>
      <c r="X1169" s="14"/>
      <c r="Y1169" s="14"/>
      <c r="Z1169" s="14"/>
      <c r="AA1169" s="14"/>
      <c r="AB1169" s="14"/>
      <c r="AC1169" s="14"/>
      <c r="AD1169" s="14"/>
      <c r="AE1169" s="14"/>
      <c r="AF1169" s="14"/>
      <c r="AG1169" s="14"/>
      <c r="AH1169" s="14"/>
      <c r="AI1169" s="14"/>
      <c r="AJ1169" s="14"/>
      <c r="AK1169" s="14"/>
      <c r="AL1169" s="14"/>
      <c r="AM1169" s="14"/>
      <c r="AN1169" s="14"/>
    </row>
    <row r="1170" spans="1:40" ht="12.75" customHeight="1" x14ac:dyDescent="0.2">
      <c r="A1170" s="7" t="s">
        <v>5893</v>
      </c>
      <c r="B1170" s="8" t="s">
        <v>17</v>
      </c>
      <c r="C1170" s="55" t="s">
        <v>5894</v>
      </c>
      <c r="D1170" s="9" t="s">
        <v>5781</v>
      </c>
      <c r="E1170" s="8" t="s">
        <v>5787</v>
      </c>
      <c r="F1170" s="10">
        <v>82</v>
      </c>
      <c r="G1170" s="9">
        <v>1999</v>
      </c>
      <c r="H1170" s="10">
        <v>1999</v>
      </c>
      <c r="I1170" s="8" t="s">
        <v>5892</v>
      </c>
      <c r="J1170" s="8" t="s">
        <v>50</v>
      </c>
      <c r="K1170" s="9" t="s">
        <v>34</v>
      </c>
      <c r="L1170" s="11">
        <f>HYPERLINK(N1170,M1170)</f>
        <v>577</v>
      </c>
      <c r="M1170" s="2">
        <v>577</v>
      </c>
      <c r="N1170" s="72" t="str">
        <f>CONCATENATE("https://obr.org.uk/wp-content/uploads/2022/04/",M1170,".jpg")</f>
        <v>https://obr.org.uk/wp-content/uploads/2022/04/577.jpg</v>
      </c>
      <c r="O1170" s="9"/>
      <c r="P1170" s="8"/>
      <c r="Q1170" s="10"/>
      <c r="R1170" s="183"/>
      <c r="U1170" s="14"/>
      <c r="V1170" s="14"/>
      <c r="W1170" s="14"/>
      <c r="X1170" s="14"/>
      <c r="Y1170" s="14"/>
      <c r="Z1170" s="14"/>
      <c r="AA1170" s="14"/>
      <c r="AB1170" s="14"/>
      <c r="AC1170" s="14"/>
      <c r="AD1170" s="14"/>
      <c r="AE1170" s="14"/>
      <c r="AF1170" s="14"/>
      <c r="AG1170" s="14"/>
      <c r="AH1170" s="14"/>
      <c r="AI1170" s="14"/>
      <c r="AJ1170" s="14"/>
      <c r="AK1170" s="14"/>
      <c r="AL1170" s="14"/>
      <c r="AM1170" s="14"/>
      <c r="AN1170" s="14"/>
    </row>
    <row r="1171" spans="1:40" ht="12.75" customHeight="1" x14ac:dyDescent="0.2">
      <c r="A1171" s="7" t="s">
        <v>5895</v>
      </c>
      <c r="B1171" s="8" t="s">
        <v>17</v>
      </c>
      <c r="C1171" s="8"/>
      <c r="D1171" s="9" t="s">
        <v>5781</v>
      </c>
      <c r="E1171" s="8" t="s">
        <v>5787</v>
      </c>
      <c r="F1171" s="10">
        <v>96</v>
      </c>
      <c r="G1171" s="9">
        <v>1999</v>
      </c>
      <c r="H1171" s="10" t="s">
        <v>5896</v>
      </c>
      <c r="I1171" s="8" t="s">
        <v>49</v>
      </c>
      <c r="J1171" s="8" t="s">
        <v>50</v>
      </c>
      <c r="K1171" s="9" t="s">
        <v>34</v>
      </c>
      <c r="L1171" s="11">
        <f>HYPERLINK(N1171,M1171)</f>
        <v>578</v>
      </c>
      <c r="M1171" s="2">
        <v>578</v>
      </c>
      <c r="N1171" s="72" t="str">
        <f>CONCATENATE("https://obr.org.uk/wp-content/uploads/2022/04/",M1171,".jpg")</f>
        <v>https://obr.org.uk/wp-content/uploads/2022/04/578.jpg</v>
      </c>
      <c r="O1171" s="9"/>
      <c r="P1171" s="8"/>
      <c r="Q1171" s="10"/>
      <c r="U1171" s="14"/>
      <c r="V1171" s="14"/>
      <c r="W1171" s="14"/>
      <c r="X1171" s="14"/>
      <c r="Y1171" s="14"/>
      <c r="Z1171" s="14"/>
      <c r="AA1171" s="14"/>
      <c r="AB1171" s="14"/>
      <c r="AC1171" s="14"/>
      <c r="AD1171" s="14"/>
      <c r="AE1171" s="14"/>
      <c r="AF1171" s="14"/>
      <c r="AG1171" s="14"/>
      <c r="AH1171" s="14"/>
      <c r="AI1171" s="14"/>
      <c r="AJ1171" s="14"/>
      <c r="AK1171" s="14"/>
      <c r="AL1171" s="14"/>
      <c r="AM1171" s="14"/>
      <c r="AN1171" s="14"/>
    </row>
    <row r="1172" spans="1:40" ht="12.75" customHeight="1" x14ac:dyDescent="0.2">
      <c r="A1172" s="7" t="s">
        <v>5897</v>
      </c>
      <c r="B1172" s="8" t="s">
        <v>17</v>
      </c>
      <c r="C1172" s="8" t="s">
        <v>5898</v>
      </c>
      <c r="D1172" s="9" t="s">
        <v>5781</v>
      </c>
      <c r="E1172" s="8" t="s">
        <v>5787</v>
      </c>
      <c r="F1172" s="10" t="s">
        <v>5899</v>
      </c>
      <c r="G1172" s="9">
        <v>2020</v>
      </c>
      <c r="H1172" s="10" t="s">
        <v>5900</v>
      </c>
      <c r="I1172" s="8" t="s">
        <v>5901</v>
      </c>
      <c r="J1172" s="8" t="s">
        <v>50</v>
      </c>
      <c r="K1172" s="9" t="s">
        <v>34</v>
      </c>
      <c r="L1172" s="11">
        <f>HYPERLINK(N1172,M1172)</f>
        <v>579</v>
      </c>
      <c r="M1172" s="2">
        <v>579</v>
      </c>
      <c r="N1172" s="72" t="str">
        <f>CONCATENATE("https://obr.org.uk/wp-content/uploads/2022/04/",M1172,".jpg")</f>
        <v>https://obr.org.uk/wp-content/uploads/2022/04/579.jpg</v>
      </c>
      <c r="O1172" s="9"/>
      <c r="P1172" s="8"/>
      <c r="Q1172" s="10" t="s">
        <v>5902</v>
      </c>
      <c r="U1172" s="14"/>
      <c r="V1172" s="14"/>
      <c r="W1172" s="14"/>
      <c r="X1172" s="14"/>
      <c r="Y1172" s="14"/>
      <c r="Z1172" s="14"/>
      <c r="AA1172" s="14"/>
      <c r="AB1172" s="14"/>
      <c r="AC1172" s="14"/>
      <c r="AD1172" s="14"/>
      <c r="AE1172" s="14"/>
      <c r="AF1172" s="14"/>
      <c r="AG1172" s="14"/>
      <c r="AH1172" s="14"/>
      <c r="AI1172" s="14"/>
      <c r="AJ1172" s="14"/>
      <c r="AK1172" s="14"/>
      <c r="AL1172" s="14"/>
      <c r="AM1172" s="14"/>
      <c r="AN1172" s="14"/>
    </row>
    <row r="1173" spans="1:40" ht="12.75" customHeight="1" x14ac:dyDescent="0.2">
      <c r="A1173" s="8" t="s">
        <v>5930</v>
      </c>
      <c r="B1173" s="23" t="s">
        <v>17</v>
      </c>
      <c r="C1173" s="8"/>
      <c r="D1173" s="9" t="s">
        <v>5781</v>
      </c>
      <c r="E1173" s="8" t="s">
        <v>5787</v>
      </c>
      <c r="F1173" s="10">
        <v>232</v>
      </c>
      <c r="G1173" s="9">
        <v>2001</v>
      </c>
      <c r="H1173" s="10" t="s">
        <v>5931</v>
      </c>
      <c r="I1173" s="8" t="s">
        <v>49</v>
      </c>
      <c r="J1173" s="8" t="s">
        <v>50</v>
      </c>
      <c r="K1173" s="9" t="s">
        <v>34</v>
      </c>
      <c r="L1173" s="11">
        <f>HYPERLINK(N1173,M1173)</f>
        <v>669</v>
      </c>
      <c r="M1173" s="2">
        <v>669</v>
      </c>
      <c r="N1173" s="72" t="str">
        <f>CONCATENATE("https://obr.org.uk/wp-content/uploads/2022/04/",M1173,".jpg")</f>
        <v>https://obr.org.uk/wp-content/uploads/2022/04/669.jpg</v>
      </c>
      <c r="O1173" s="9"/>
      <c r="P1173" s="8"/>
      <c r="Q1173" s="8"/>
      <c r="U1173" s="14"/>
      <c r="V1173" s="14"/>
      <c r="W1173" s="14"/>
      <c r="X1173" s="14"/>
      <c r="Y1173" s="14"/>
      <c r="Z1173" s="14"/>
      <c r="AA1173" s="14"/>
      <c r="AB1173" s="14"/>
      <c r="AC1173" s="14"/>
      <c r="AD1173" s="14"/>
      <c r="AE1173" s="14"/>
      <c r="AF1173" s="14"/>
      <c r="AG1173" s="14"/>
      <c r="AH1173" s="14"/>
      <c r="AI1173" s="14"/>
      <c r="AJ1173" s="14"/>
      <c r="AK1173" s="14"/>
      <c r="AL1173" s="14"/>
      <c r="AM1173" s="14"/>
      <c r="AN1173" s="14"/>
    </row>
    <row r="1174" spans="1:40" ht="12.75" customHeight="1" x14ac:dyDescent="0.2">
      <c r="A1174" s="25" t="s">
        <v>5970</v>
      </c>
      <c r="B1174" s="29" t="s">
        <v>899</v>
      </c>
      <c r="C1174" s="55" t="s">
        <v>5971</v>
      </c>
      <c r="D1174" s="51" t="s">
        <v>5781</v>
      </c>
      <c r="E1174" s="36" t="s">
        <v>5787</v>
      </c>
      <c r="F1174" s="25" t="s">
        <v>5972</v>
      </c>
      <c r="G1174" s="56">
        <v>2007</v>
      </c>
      <c r="H1174" s="64" t="s">
        <v>5973</v>
      </c>
      <c r="I1174" s="36" t="s">
        <v>5974</v>
      </c>
      <c r="J1174" s="36" t="s">
        <v>50</v>
      </c>
      <c r="K1174" s="51" t="s">
        <v>34</v>
      </c>
      <c r="L1174" s="11">
        <f>HYPERLINK(N1174,M1174)</f>
        <v>1045</v>
      </c>
      <c r="M1174" s="2">
        <v>1045</v>
      </c>
      <c r="N1174" s="72" t="str">
        <f>CONCATENATE("https://obr.org.uk/wp-content/uploads/2022/04/",M1174,".jpg")</f>
        <v>https://obr.org.uk/wp-content/uploads/2022/04/1045.jpg</v>
      </c>
      <c r="O1174" s="51"/>
      <c r="P1174" s="55"/>
      <c r="Q1174" s="55"/>
      <c r="U1174" s="14"/>
      <c r="V1174" s="14"/>
      <c r="W1174" s="14"/>
      <c r="X1174" s="14"/>
      <c r="Y1174" s="14"/>
      <c r="Z1174" s="14"/>
      <c r="AA1174" s="14"/>
      <c r="AB1174" s="14"/>
      <c r="AC1174" s="14"/>
      <c r="AD1174" s="14"/>
      <c r="AE1174" s="14"/>
      <c r="AF1174" s="14"/>
      <c r="AG1174" s="14"/>
      <c r="AH1174" s="14"/>
      <c r="AI1174" s="14"/>
      <c r="AJ1174" s="14"/>
      <c r="AK1174" s="14"/>
      <c r="AL1174" s="14"/>
      <c r="AM1174" s="14"/>
      <c r="AN1174" s="14"/>
    </row>
    <row r="1175" spans="1:40" ht="12.75" customHeight="1" x14ac:dyDescent="0.2">
      <c r="A1175" s="25" t="s">
        <v>5975</v>
      </c>
      <c r="B1175" s="29" t="s">
        <v>899</v>
      </c>
      <c r="C1175" s="55" t="s">
        <v>5976</v>
      </c>
      <c r="D1175" s="51" t="s">
        <v>5781</v>
      </c>
      <c r="E1175" s="36" t="s">
        <v>5787</v>
      </c>
      <c r="F1175" s="25">
        <v>219</v>
      </c>
      <c r="G1175" s="56">
        <v>2013</v>
      </c>
      <c r="H1175" s="64" t="s">
        <v>5977</v>
      </c>
      <c r="I1175" s="36" t="s">
        <v>1444</v>
      </c>
      <c r="J1175" s="36" t="s">
        <v>350</v>
      </c>
      <c r="K1175" s="51" t="s">
        <v>34</v>
      </c>
      <c r="L1175" s="11">
        <f>HYPERLINK(N1175,M1175)</f>
        <v>1046</v>
      </c>
      <c r="M1175" s="2">
        <v>1046</v>
      </c>
      <c r="N1175" s="72" t="str">
        <f>CONCATENATE("https://obr.org.uk/wp-content/uploads/2022/04/",M1175,".jpg")</f>
        <v>https://obr.org.uk/wp-content/uploads/2022/04/1046.jpg</v>
      </c>
      <c r="O1175" s="51"/>
      <c r="P1175" s="55"/>
      <c r="Q1175" s="55"/>
      <c r="U1175" s="14"/>
      <c r="V1175" s="14"/>
      <c r="W1175" s="14"/>
      <c r="X1175" s="14"/>
      <c r="Y1175" s="14"/>
      <c r="Z1175" s="14"/>
      <c r="AA1175" s="14"/>
      <c r="AB1175" s="14"/>
      <c r="AC1175" s="14"/>
      <c r="AD1175" s="14"/>
      <c r="AE1175" s="14"/>
      <c r="AF1175" s="14"/>
      <c r="AG1175" s="14"/>
      <c r="AH1175" s="14"/>
      <c r="AI1175" s="14"/>
      <c r="AJ1175" s="14"/>
      <c r="AK1175" s="14"/>
      <c r="AL1175" s="14"/>
      <c r="AM1175" s="14"/>
      <c r="AN1175" s="14"/>
    </row>
    <row r="1176" spans="1:40" ht="12.75" customHeight="1" x14ac:dyDescent="0.2">
      <c r="A1176" s="7" t="s">
        <v>6202</v>
      </c>
      <c r="B1176" s="8" t="s">
        <v>17</v>
      </c>
      <c r="C1176" s="8" t="s">
        <v>5891</v>
      </c>
      <c r="D1176" s="9" t="s">
        <v>5781</v>
      </c>
      <c r="E1176" s="8" t="s">
        <v>5787</v>
      </c>
      <c r="F1176" s="10">
        <v>361</v>
      </c>
      <c r="G1176" s="9">
        <v>1909</v>
      </c>
      <c r="H1176" s="10">
        <v>1909</v>
      </c>
      <c r="I1176" s="8" t="s">
        <v>6203</v>
      </c>
      <c r="J1176" s="8" t="s">
        <v>43</v>
      </c>
      <c r="K1176" s="9" t="s">
        <v>34</v>
      </c>
      <c r="L1176" s="11">
        <f>HYPERLINK(N1176,M1176)</f>
        <v>1409</v>
      </c>
      <c r="M1176" s="2">
        <v>1409</v>
      </c>
      <c r="N1176" s="72" t="str">
        <f>CONCATENATE("https://obr.org.uk/wp-content/uploads/2023/11/",M1176,".jpg")</f>
        <v>https://obr.org.uk/wp-content/uploads/2023/11/1409.jpg</v>
      </c>
      <c r="O1176" s="9"/>
      <c r="P1176" s="8"/>
      <c r="Q1176" s="10"/>
      <c r="U1176" s="14"/>
      <c r="V1176" s="14"/>
      <c r="W1176" s="14"/>
      <c r="X1176" s="14"/>
      <c r="Y1176" s="14"/>
      <c r="Z1176" s="14"/>
      <c r="AA1176" s="14"/>
      <c r="AB1176" s="14"/>
      <c r="AC1176" s="14"/>
      <c r="AD1176" s="14"/>
      <c r="AE1176" s="14"/>
      <c r="AF1176" s="14"/>
      <c r="AG1176" s="14"/>
      <c r="AH1176" s="14"/>
      <c r="AI1176" s="14"/>
      <c r="AJ1176" s="14"/>
      <c r="AK1176" s="14"/>
      <c r="AL1176" s="14"/>
      <c r="AM1176" s="14"/>
      <c r="AN1176" s="14"/>
    </row>
    <row r="1177" spans="1:40" ht="12.75" customHeight="1" x14ac:dyDescent="0.2">
      <c r="A1177" s="7" t="s">
        <v>5860</v>
      </c>
      <c r="B1177" s="8" t="s">
        <v>17</v>
      </c>
      <c r="C1177" s="8" t="s">
        <v>5861</v>
      </c>
      <c r="D1177" s="9" t="s">
        <v>5781</v>
      </c>
      <c r="E1177" s="8" t="s">
        <v>5862</v>
      </c>
      <c r="F1177" s="10" t="s">
        <v>5863</v>
      </c>
      <c r="G1177" s="9">
        <v>1992</v>
      </c>
      <c r="H1177" s="10" t="s">
        <v>5864</v>
      </c>
      <c r="I1177" s="8" t="s">
        <v>5865</v>
      </c>
      <c r="J1177" s="8" t="s">
        <v>50</v>
      </c>
      <c r="K1177" s="9" t="s">
        <v>34</v>
      </c>
      <c r="L1177" s="11">
        <f>HYPERLINK(N1177,M1177)</f>
        <v>541</v>
      </c>
      <c r="M1177" s="2">
        <v>541</v>
      </c>
      <c r="N1177" s="72" t="str">
        <f>CONCATENATE("https://obr.org.uk/wp-content/uploads/2022/04/",M1177,".jpg")</f>
        <v>https://obr.org.uk/wp-content/uploads/2022/04/541.jpg</v>
      </c>
      <c r="O1177" s="9"/>
      <c r="P1177" s="8"/>
      <c r="Q1177" s="10" t="s">
        <v>5866</v>
      </c>
      <c r="U1177" s="14"/>
      <c r="V1177" s="14"/>
      <c r="W1177" s="14"/>
      <c r="X1177" s="14"/>
      <c r="Y1177" s="14"/>
      <c r="Z1177" s="14"/>
      <c r="AA1177" s="14"/>
      <c r="AB1177" s="14"/>
      <c r="AC1177" s="14"/>
      <c r="AD1177" s="14"/>
      <c r="AE1177" s="14"/>
      <c r="AF1177" s="14"/>
      <c r="AG1177" s="14"/>
      <c r="AH1177" s="14"/>
      <c r="AI1177" s="14"/>
      <c r="AJ1177" s="14"/>
      <c r="AK1177" s="14"/>
      <c r="AL1177" s="14"/>
      <c r="AM1177" s="14"/>
      <c r="AN1177" s="14"/>
    </row>
    <row r="1178" spans="1:40" ht="12.75" customHeight="1" x14ac:dyDescent="0.2">
      <c r="A1178" s="25" t="s">
        <v>5978</v>
      </c>
      <c r="B1178" s="29" t="s">
        <v>899</v>
      </c>
      <c r="C1178" s="55" t="s">
        <v>5979</v>
      </c>
      <c r="D1178" s="51" t="s">
        <v>5781</v>
      </c>
      <c r="E1178" s="36" t="s">
        <v>5862</v>
      </c>
      <c r="F1178" s="25" t="s">
        <v>5980</v>
      </c>
      <c r="G1178" s="56">
        <v>1990</v>
      </c>
      <c r="H1178" s="64" t="s">
        <v>5981</v>
      </c>
      <c r="I1178" s="36" t="s">
        <v>5982</v>
      </c>
      <c r="J1178" s="36" t="s">
        <v>50</v>
      </c>
      <c r="K1178" s="51" t="s">
        <v>34</v>
      </c>
      <c r="L1178" s="11">
        <f>HYPERLINK(N1178,M1178)</f>
        <v>1047</v>
      </c>
      <c r="M1178" s="2">
        <v>1047</v>
      </c>
      <c r="N1178" s="72" t="str">
        <f>CONCATENATE("https://obr.org.uk/wp-content/uploads/2022/04/",M1178,".jpg")</f>
        <v>https://obr.org.uk/wp-content/uploads/2022/04/1047.jpg</v>
      </c>
      <c r="O1178" s="51"/>
      <c r="P1178" s="55"/>
      <c r="Q1178" s="55" t="s">
        <v>5983</v>
      </c>
      <c r="U1178" s="14"/>
      <c r="V1178" s="14"/>
      <c r="W1178" s="14"/>
      <c r="X1178" s="14"/>
      <c r="Y1178" s="14"/>
      <c r="Z1178" s="14"/>
      <c r="AA1178" s="14"/>
      <c r="AB1178" s="14"/>
      <c r="AC1178" s="14"/>
      <c r="AD1178" s="14"/>
      <c r="AE1178" s="14"/>
      <c r="AF1178" s="14"/>
      <c r="AG1178" s="14"/>
      <c r="AH1178" s="14"/>
      <c r="AI1178" s="14"/>
      <c r="AJ1178" s="14"/>
      <c r="AK1178" s="14"/>
      <c r="AL1178" s="14"/>
      <c r="AM1178" s="14"/>
      <c r="AN1178" s="14"/>
    </row>
    <row r="1179" spans="1:40" ht="12.75" customHeight="1" x14ac:dyDescent="0.2">
      <c r="A1179" s="25" t="s">
        <v>6156</v>
      </c>
      <c r="B1179" s="29" t="s">
        <v>899</v>
      </c>
      <c r="C1179" s="55" t="s">
        <v>6157</v>
      </c>
      <c r="D1179" s="51" t="s">
        <v>5781</v>
      </c>
      <c r="E1179" s="36" t="s">
        <v>5862</v>
      </c>
      <c r="F1179" s="25" t="s">
        <v>6158</v>
      </c>
      <c r="G1179" s="56">
        <v>1872</v>
      </c>
      <c r="H1179" s="64" t="s">
        <v>6159</v>
      </c>
      <c r="I1179" s="36" t="s">
        <v>6160</v>
      </c>
      <c r="J1179" s="36" t="s">
        <v>50</v>
      </c>
      <c r="K1179" s="51" t="s">
        <v>34</v>
      </c>
      <c r="L1179" s="11">
        <f>HYPERLINK(N1179,M1179)</f>
        <v>1121</v>
      </c>
      <c r="M1179" s="2">
        <v>1121</v>
      </c>
      <c r="N1179" s="72" t="str">
        <f>CONCATENATE("https://obr.org.uk/wp-content/uploads/2022/04/",M1179,".jpg")</f>
        <v>https://obr.org.uk/wp-content/uploads/2022/04/1121.jpg</v>
      </c>
      <c r="O1179" s="51"/>
      <c r="P1179" s="25"/>
      <c r="Q1179" s="36" t="s">
        <v>6161</v>
      </c>
      <c r="U1179" s="14"/>
      <c r="V1179" s="14"/>
      <c r="W1179" s="14"/>
      <c r="X1179" s="14"/>
      <c r="Y1179" s="14"/>
      <c r="Z1179" s="14"/>
      <c r="AA1179" s="14"/>
      <c r="AB1179" s="14"/>
      <c r="AC1179" s="14"/>
      <c r="AD1179" s="14"/>
      <c r="AE1179" s="14"/>
      <c r="AF1179" s="14"/>
      <c r="AG1179" s="14"/>
      <c r="AH1179" s="14"/>
      <c r="AI1179" s="14"/>
      <c r="AJ1179" s="14"/>
      <c r="AK1179" s="14"/>
      <c r="AL1179" s="14"/>
      <c r="AM1179" s="14"/>
      <c r="AN1179" s="14"/>
    </row>
    <row r="1180" spans="1:40" ht="12.75" customHeight="1" x14ac:dyDescent="0.2">
      <c r="A1180" s="25" t="s">
        <v>5984</v>
      </c>
      <c r="B1180" s="29" t="s">
        <v>899</v>
      </c>
      <c r="C1180" s="55" t="s">
        <v>5985</v>
      </c>
      <c r="D1180" s="51" t="s">
        <v>5781</v>
      </c>
      <c r="E1180" s="55" t="s">
        <v>5986</v>
      </c>
      <c r="F1180" s="62">
        <v>40</v>
      </c>
      <c r="G1180" s="56">
        <v>1892</v>
      </c>
      <c r="H1180" s="57">
        <v>1892</v>
      </c>
      <c r="I1180" s="55" t="s">
        <v>2783</v>
      </c>
      <c r="J1180" s="55" t="s">
        <v>50</v>
      </c>
      <c r="K1180" s="56" t="s">
        <v>34</v>
      </c>
      <c r="L1180" s="11">
        <f>HYPERLINK(N1180,M1180)</f>
        <v>1048</v>
      </c>
      <c r="M1180" s="2">
        <v>1048</v>
      </c>
      <c r="N1180" s="72" t="str">
        <f>CONCATENATE("https://obr.org.uk/wp-content/uploads/2022/04/",M1180,".jpg")</f>
        <v>https://obr.org.uk/wp-content/uploads/2022/04/1048.jpg</v>
      </c>
      <c r="O1180" s="51"/>
      <c r="P1180" s="55"/>
      <c r="Q1180" s="55"/>
      <c r="U1180" s="14"/>
      <c r="V1180" s="14"/>
      <c r="W1180" s="14"/>
      <c r="X1180" s="14"/>
      <c r="Y1180" s="14"/>
      <c r="Z1180" s="14"/>
      <c r="AA1180" s="14"/>
      <c r="AB1180" s="14"/>
      <c r="AC1180" s="14"/>
      <c r="AD1180" s="14"/>
      <c r="AE1180" s="14"/>
      <c r="AF1180" s="14"/>
      <c r="AG1180" s="14"/>
      <c r="AH1180" s="14"/>
      <c r="AI1180" s="14"/>
      <c r="AJ1180" s="14"/>
      <c r="AK1180" s="14"/>
      <c r="AL1180" s="14"/>
      <c r="AM1180" s="14"/>
      <c r="AN1180" s="14"/>
    </row>
    <row r="1181" spans="1:40" ht="12.75" customHeight="1" x14ac:dyDescent="0.2">
      <c r="A1181" s="25" t="s">
        <v>5937</v>
      </c>
      <c r="B1181" s="29" t="s">
        <v>899</v>
      </c>
      <c r="D1181" s="49" t="s">
        <v>5781</v>
      </c>
      <c r="E1181" s="47" t="s">
        <v>5938</v>
      </c>
      <c r="F1181" s="8" t="s">
        <v>5939</v>
      </c>
      <c r="G1181" s="80">
        <v>1895</v>
      </c>
      <c r="H1181" s="8" t="s">
        <v>5940</v>
      </c>
      <c r="I1181" s="90" t="s">
        <v>5941</v>
      </c>
      <c r="J1181" s="47" t="s">
        <v>50</v>
      </c>
      <c r="K1181" s="49" t="s">
        <v>34</v>
      </c>
      <c r="L1181" s="11">
        <f>HYPERLINK(N1181,M1181)</f>
        <v>979</v>
      </c>
      <c r="M1181" s="2">
        <v>979</v>
      </c>
      <c r="N1181" s="72" t="str">
        <f>CONCATENATE("https://obr.org.uk/wp-content/uploads/2022/04/",M1181,".jpg")</f>
        <v>https://obr.org.uk/wp-content/uploads/2022/04/979.jpg</v>
      </c>
      <c r="P1181" s="8"/>
      <c r="U1181" s="14"/>
      <c r="V1181" s="14"/>
      <c r="W1181" s="14"/>
      <c r="X1181" s="14"/>
      <c r="Y1181" s="14"/>
      <c r="Z1181" s="14"/>
      <c r="AA1181" s="14"/>
      <c r="AB1181" s="14"/>
      <c r="AC1181" s="14"/>
      <c r="AD1181" s="14"/>
      <c r="AE1181" s="14"/>
      <c r="AF1181" s="14"/>
      <c r="AG1181" s="14"/>
      <c r="AH1181" s="14"/>
      <c r="AI1181" s="14"/>
      <c r="AJ1181" s="14"/>
      <c r="AK1181" s="14"/>
      <c r="AL1181" s="14"/>
      <c r="AM1181" s="14"/>
      <c r="AN1181" s="14"/>
    </row>
    <row r="1182" spans="1:40" ht="12.75" customHeight="1" x14ac:dyDescent="0.2">
      <c r="A1182" s="25" t="s">
        <v>5942</v>
      </c>
      <c r="B1182" s="29" t="s">
        <v>899</v>
      </c>
      <c r="D1182" s="49" t="s">
        <v>5781</v>
      </c>
      <c r="E1182" s="47" t="s">
        <v>5938</v>
      </c>
      <c r="F1182" s="8" t="s">
        <v>5939</v>
      </c>
      <c r="G1182" s="80">
        <v>1991</v>
      </c>
      <c r="H1182" s="8" t="s">
        <v>5943</v>
      </c>
      <c r="L1182" s="11">
        <f>HYPERLINK(N1182,M1182)</f>
        <v>980</v>
      </c>
      <c r="M1182" s="2">
        <v>980</v>
      </c>
      <c r="N1182" s="72" t="str">
        <f>CONCATENATE("https://obr.org.uk/wp-content/uploads/2022/04/",M1182,".jpg")</f>
        <v>https://obr.org.uk/wp-content/uploads/2022/04/980.jpg</v>
      </c>
      <c r="U1182" s="14"/>
      <c r="V1182" s="14"/>
      <c r="W1182" s="14"/>
      <c r="X1182" s="14"/>
      <c r="Y1182" s="14"/>
      <c r="Z1182" s="14"/>
      <c r="AA1182" s="14"/>
      <c r="AB1182" s="14"/>
      <c r="AC1182" s="14"/>
      <c r="AD1182" s="14"/>
      <c r="AE1182" s="14"/>
      <c r="AF1182" s="14"/>
      <c r="AG1182" s="14"/>
      <c r="AH1182" s="14"/>
      <c r="AI1182" s="14"/>
      <c r="AJ1182" s="14"/>
      <c r="AK1182" s="14"/>
      <c r="AL1182" s="14"/>
      <c r="AM1182" s="14"/>
      <c r="AN1182" s="14"/>
    </row>
    <row r="1183" spans="1:40" ht="12.75" customHeight="1" x14ac:dyDescent="0.2">
      <c r="A1183" s="25" t="s">
        <v>5987</v>
      </c>
      <c r="B1183" s="29" t="s">
        <v>899</v>
      </c>
      <c r="C1183" s="55" t="s">
        <v>5988</v>
      </c>
      <c r="D1183" s="51" t="s">
        <v>5781</v>
      </c>
      <c r="E1183" s="36" t="s">
        <v>5938</v>
      </c>
      <c r="F1183" s="25" t="s">
        <v>5989</v>
      </c>
      <c r="G1183" s="51">
        <v>1914</v>
      </c>
      <c r="H1183" s="64">
        <v>1914</v>
      </c>
      <c r="I1183" s="36" t="s">
        <v>5990</v>
      </c>
      <c r="J1183" s="36" t="s">
        <v>50</v>
      </c>
      <c r="K1183" s="51" t="s">
        <v>34</v>
      </c>
      <c r="L1183" s="11">
        <f>HYPERLINK(N1183,M1183)</f>
        <v>1049</v>
      </c>
      <c r="M1183" s="2">
        <v>1049</v>
      </c>
      <c r="N1183" s="72" t="str">
        <f>CONCATENATE("https://obr.org.uk/wp-content/uploads/2022/04/",M1183,".jpg")</f>
        <v>https://obr.org.uk/wp-content/uploads/2022/04/1049.jpg</v>
      </c>
      <c r="O1183" s="51"/>
      <c r="P1183" s="55"/>
      <c r="Q1183" s="55"/>
      <c r="U1183" s="14"/>
      <c r="V1183" s="14"/>
      <c r="W1183" s="14"/>
      <c r="X1183" s="14"/>
      <c r="Y1183" s="14"/>
      <c r="Z1183" s="14"/>
      <c r="AA1183" s="14"/>
      <c r="AB1183" s="14"/>
      <c r="AC1183" s="14"/>
      <c r="AD1183" s="14"/>
      <c r="AE1183" s="14"/>
      <c r="AF1183" s="14"/>
      <c r="AG1183" s="14"/>
      <c r="AH1183" s="14"/>
      <c r="AI1183" s="14"/>
      <c r="AJ1183" s="14"/>
      <c r="AK1183" s="14"/>
      <c r="AL1183" s="14"/>
      <c r="AM1183" s="14"/>
      <c r="AN1183" s="14"/>
    </row>
    <row r="1184" spans="1:40" ht="12.75" customHeight="1" x14ac:dyDescent="0.2">
      <c r="A1184" s="25" t="s">
        <v>5991</v>
      </c>
      <c r="B1184" s="29" t="s">
        <v>899</v>
      </c>
      <c r="C1184" s="55" t="s">
        <v>5992</v>
      </c>
      <c r="D1184" s="51" t="s">
        <v>5781</v>
      </c>
      <c r="E1184" s="36" t="s">
        <v>5993</v>
      </c>
      <c r="F1184" s="25">
        <v>1</v>
      </c>
      <c r="G1184" s="51">
        <v>1926</v>
      </c>
      <c r="H1184" s="25">
        <v>1926</v>
      </c>
      <c r="I1184" s="36" t="s">
        <v>2783</v>
      </c>
      <c r="J1184" s="36" t="s">
        <v>50</v>
      </c>
      <c r="K1184" s="51" t="s">
        <v>34</v>
      </c>
      <c r="L1184" s="11">
        <f>HYPERLINK(N1184,M1184)</f>
        <v>1050</v>
      </c>
      <c r="M1184" s="2">
        <v>1050</v>
      </c>
      <c r="N1184" s="72" t="str">
        <f>CONCATENATE("https://obr.org.uk/wp-content/uploads/2022/04/",M1184,".jpg")</f>
        <v>https://obr.org.uk/wp-content/uploads/2022/04/1050.jpg</v>
      </c>
      <c r="O1184" s="51"/>
      <c r="P1184" s="55"/>
      <c r="Q1184" s="55"/>
      <c r="U1184" s="14"/>
      <c r="V1184" s="14"/>
      <c r="W1184" s="14"/>
      <c r="X1184" s="14"/>
      <c r="Y1184" s="14"/>
      <c r="Z1184" s="14"/>
      <c r="AA1184" s="14"/>
      <c r="AB1184" s="14"/>
      <c r="AC1184" s="14"/>
      <c r="AD1184" s="14"/>
      <c r="AE1184" s="14"/>
      <c r="AF1184" s="14"/>
      <c r="AG1184" s="14"/>
      <c r="AH1184" s="14"/>
      <c r="AI1184" s="14"/>
      <c r="AJ1184" s="14"/>
      <c r="AK1184" s="14"/>
      <c r="AL1184" s="14"/>
      <c r="AM1184" s="14"/>
      <c r="AN1184" s="14"/>
    </row>
    <row r="1185" spans="1:40" ht="12.75" customHeight="1" x14ac:dyDescent="0.2">
      <c r="A1185" s="25" t="s">
        <v>5994</v>
      </c>
      <c r="B1185" s="29" t="s">
        <v>899</v>
      </c>
      <c r="C1185" s="55" t="s">
        <v>5992</v>
      </c>
      <c r="D1185" s="51" t="s">
        <v>5781</v>
      </c>
      <c r="E1185" s="36" t="s">
        <v>5993</v>
      </c>
      <c r="F1185" s="25">
        <v>3</v>
      </c>
      <c r="G1185" s="51">
        <v>1926</v>
      </c>
      <c r="H1185" s="25">
        <v>1926</v>
      </c>
      <c r="I1185" s="36" t="s">
        <v>2783</v>
      </c>
      <c r="J1185" s="36" t="s">
        <v>50</v>
      </c>
      <c r="K1185" s="51" t="s">
        <v>34</v>
      </c>
      <c r="L1185" s="11">
        <f>HYPERLINK(N1185,M1185)</f>
        <v>1051</v>
      </c>
      <c r="M1185" s="2">
        <v>1051</v>
      </c>
      <c r="N1185" s="72" t="str">
        <f>CONCATENATE("https://obr.org.uk/wp-content/uploads/2022/04/",M1185,".jpg")</f>
        <v>https://obr.org.uk/wp-content/uploads/2022/04/1051.jpg</v>
      </c>
      <c r="O1185" s="51"/>
      <c r="P1185" s="55"/>
      <c r="Q1185" s="55"/>
      <c r="U1185" s="14"/>
      <c r="V1185" s="14"/>
      <c r="W1185" s="14"/>
      <c r="X1185" s="14"/>
      <c r="Y1185" s="14"/>
      <c r="Z1185" s="14"/>
      <c r="AA1185" s="14"/>
      <c r="AB1185" s="14"/>
      <c r="AC1185" s="14"/>
      <c r="AD1185" s="14"/>
      <c r="AE1185" s="14"/>
      <c r="AF1185" s="14"/>
      <c r="AG1185" s="14"/>
      <c r="AH1185" s="14"/>
      <c r="AI1185" s="14"/>
      <c r="AJ1185" s="14"/>
      <c r="AK1185" s="14"/>
      <c r="AL1185" s="14"/>
      <c r="AM1185" s="14"/>
      <c r="AN1185" s="14"/>
    </row>
    <row r="1186" spans="1:40" ht="12.75" customHeight="1" x14ac:dyDescent="0.2">
      <c r="A1186" s="25" t="s">
        <v>5995</v>
      </c>
      <c r="B1186" s="29" t="s">
        <v>899</v>
      </c>
      <c r="C1186" s="55" t="s">
        <v>5996</v>
      </c>
      <c r="D1186" s="51" t="s">
        <v>5781</v>
      </c>
      <c r="E1186" s="36" t="s">
        <v>5993</v>
      </c>
      <c r="F1186" s="25">
        <v>27</v>
      </c>
      <c r="G1186" s="51">
        <v>1927</v>
      </c>
      <c r="H1186" s="64" t="s">
        <v>5997</v>
      </c>
      <c r="I1186" s="36" t="s">
        <v>5998</v>
      </c>
      <c r="J1186" s="36" t="s">
        <v>50</v>
      </c>
      <c r="K1186" s="51" t="s">
        <v>34</v>
      </c>
      <c r="L1186" s="11">
        <f>HYPERLINK(N1186,M1186)</f>
        <v>1052</v>
      </c>
      <c r="M1186" s="2">
        <v>1052</v>
      </c>
      <c r="N1186" s="72" t="str">
        <f>CONCATENATE("https://obr.org.uk/wp-content/uploads/2022/04/",M1186,".jpg")</f>
        <v>https://obr.org.uk/wp-content/uploads/2022/04/1052.jpg</v>
      </c>
      <c r="O1186" s="51"/>
      <c r="P1186" s="55"/>
      <c r="Q1186" s="55" t="s">
        <v>5999</v>
      </c>
      <c r="U1186" s="14"/>
      <c r="V1186" s="14"/>
      <c r="W1186" s="14"/>
      <c r="X1186" s="14"/>
      <c r="Y1186" s="14"/>
      <c r="Z1186" s="14"/>
      <c r="AA1186" s="14"/>
      <c r="AB1186" s="14"/>
      <c r="AC1186" s="14"/>
      <c r="AD1186" s="14"/>
      <c r="AE1186" s="14"/>
      <c r="AF1186" s="14"/>
      <c r="AG1186" s="14"/>
      <c r="AH1186" s="14"/>
      <c r="AI1186" s="14"/>
      <c r="AJ1186" s="14"/>
      <c r="AK1186" s="14"/>
      <c r="AL1186" s="14"/>
      <c r="AM1186" s="14"/>
      <c r="AN1186" s="14"/>
    </row>
    <row r="1187" spans="1:40" ht="12.75" customHeight="1" x14ac:dyDescent="0.2">
      <c r="A1187" s="25" t="s">
        <v>6000</v>
      </c>
      <c r="B1187" s="29" t="s">
        <v>899</v>
      </c>
      <c r="C1187" s="55" t="s">
        <v>6001</v>
      </c>
      <c r="D1187" s="51" t="s">
        <v>5781</v>
      </c>
      <c r="E1187" s="36" t="s">
        <v>6002</v>
      </c>
      <c r="F1187" s="62">
        <v>19</v>
      </c>
      <c r="G1187" s="56">
        <v>1904</v>
      </c>
      <c r="H1187" s="57">
        <v>1904</v>
      </c>
      <c r="I1187" s="36" t="s">
        <v>2783</v>
      </c>
      <c r="J1187" s="36" t="s">
        <v>50</v>
      </c>
      <c r="K1187" s="51" t="s">
        <v>34</v>
      </c>
      <c r="L1187" s="11">
        <f>HYPERLINK(N1187,M1187)</f>
        <v>1053</v>
      </c>
      <c r="M1187" s="2">
        <v>1053</v>
      </c>
      <c r="N1187" s="72" t="str">
        <f>CONCATENATE("https://obr.org.uk/wp-content/uploads/2022/04/",M1187,".jpg")</f>
        <v>https://obr.org.uk/wp-content/uploads/2022/04/1053.jpg</v>
      </c>
      <c r="O1187" s="51"/>
      <c r="P1187" s="55"/>
      <c r="Q1187" s="55"/>
      <c r="U1187" s="14"/>
      <c r="V1187" s="14"/>
      <c r="W1187" s="14"/>
      <c r="X1187" s="14"/>
      <c r="Y1187" s="14"/>
      <c r="Z1187" s="14"/>
      <c r="AA1187" s="14"/>
      <c r="AB1187" s="14"/>
      <c r="AC1187" s="14"/>
      <c r="AD1187" s="14"/>
      <c r="AE1187" s="14"/>
      <c r="AF1187" s="14"/>
      <c r="AG1187" s="14"/>
      <c r="AH1187" s="14"/>
      <c r="AI1187" s="14"/>
      <c r="AJ1187" s="14"/>
      <c r="AK1187" s="14"/>
      <c r="AL1187" s="14"/>
      <c r="AM1187" s="14"/>
      <c r="AN1187" s="14"/>
    </row>
    <row r="1188" spans="1:40" ht="12.75" customHeight="1" x14ac:dyDescent="0.2">
      <c r="A1188" s="25" t="s">
        <v>6003</v>
      </c>
      <c r="B1188" s="29" t="s">
        <v>899</v>
      </c>
      <c r="C1188" s="55" t="s">
        <v>6004</v>
      </c>
      <c r="D1188" s="51" t="s">
        <v>5781</v>
      </c>
      <c r="E1188" s="36" t="s">
        <v>6002</v>
      </c>
      <c r="F1188" s="62" t="s">
        <v>6005</v>
      </c>
      <c r="G1188" s="56">
        <v>1922</v>
      </c>
      <c r="H1188" s="64" t="s">
        <v>6006</v>
      </c>
      <c r="I1188" s="36" t="s">
        <v>6007</v>
      </c>
      <c r="J1188" s="36" t="s">
        <v>50</v>
      </c>
      <c r="K1188" s="51" t="s">
        <v>34</v>
      </c>
      <c r="L1188" s="11">
        <f>HYPERLINK(N1188,M1188)</f>
        <v>1054</v>
      </c>
      <c r="M1188" s="2">
        <v>1054</v>
      </c>
      <c r="N1188" s="72" t="str">
        <f>CONCATENATE("https://obr.org.uk/wp-content/uploads/2022/04/",M1188,".jpg")</f>
        <v>https://obr.org.uk/wp-content/uploads/2022/04/1054.jpg</v>
      </c>
      <c r="O1188" s="51"/>
      <c r="P1188" s="55"/>
      <c r="Q1188" s="55"/>
      <c r="U1188" s="14"/>
      <c r="V1188" s="14"/>
      <c r="W1188" s="14"/>
      <c r="X1188" s="14"/>
      <c r="Y1188" s="14"/>
      <c r="Z1188" s="14"/>
      <c r="AA1188" s="14"/>
      <c r="AB1188" s="14"/>
      <c r="AC1188" s="14"/>
      <c r="AD1188" s="14"/>
      <c r="AE1188" s="14"/>
      <c r="AF1188" s="14"/>
      <c r="AG1188" s="14"/>
      <c r="AH1188" s="14"/>
      <c r="AI1188" s="14"/>
      <c r="AJ1188" s="14"/>
      <c r="AK1188" s="14"/>
      <c r="AL1188" s="14"/>
      <c r="AM1188" s="14"/>
      <c r="AN1188" s="14"/>
    </row>
    <row r="1189" spans="1:40" ht="12.75" customHeight="1" x14ac:dyDescent="0.2">
      <c r="A1189" s="25" t="s">
        <v>6008</v>
      </c>
      <c r="B1189" s="29" t="s">
        <v>899</v>
      </c>
      <c r="C1189" s="55" t="s">
        <v>6004</v>
      </c>
      <c r="D1189" s="51" t="s">
        <v>5781</v>
      </c>
      <c r="E1189" s="36" t="s">
        <v>6002</v>
      </c>
      <c r="F1189" s="62" t="s">
        <v>6005</v>
      </c>
      <c r="G1189" s="56">
        <v>2015</v>
      </c>
      <c r="H1189" s="57">
        <v>2015</v>
      </c>
      <c r="I1189" s="55" t="s">
        <v>6009</v>
      </c>
      <c r="J1189" s="55" t="s">
        <v>50</v>
      </c>
      <c r="K1189" s="56" t="s">
        <v>34</v>
      </c>
      <c r="L1189" s="11">
        <f>HYPERLINK(N1189,M1189)</f>
        <v>1055</v>
      </c>
      <c r="M1189" s="2">
        <v>1055</v>
      </c>
      <c r="N1189" s="72" t="str">
        <f>CONCATENATE("https://obr.org.uk/wp-content/uploads/2022/04/",M1189,".jpg")</f>
        <v>https://obr.org.uk/wp-content/uploads/2022/04/1055.jpg</v>
      </c>
      <c r="O1189" s="51"/>
      <c r="P1189" s="55"/>
      <c r="Q1189" s="55"/>
      <c r="U1189" s="14"/>
      <c r="V1189" s="14"/>
      <c r="W1189" s="14"/>
      <c r="X1189" s="14"/>
      <c r="Y1189" s="14"/>
      <c r="Z1189" s="14"/>
      <c r="AA1189" s="14"/>
      <c r="AB1189" s="14"/>
      <c r="AC1189" s="14"/>
      <c r="AD1189" s="14"/>
      <c r="AE1189" s="14"/>
      <c r="AF1189" s="14"/>
      <c r="AG1189" s="14"/>
      <c r="AH1189" s="14"/>
      <c r="AI1189" s="14"/>
      <c r="AJ1189" s="14"/>
      <c r="AK1189" s="14"/>
      <c r="AL1189" s="14"/>
      <c r="AM1189" s="14"/>
      <c r="AN1189" s="14"/>
    </row>
    <row r="1190" spans="1:40" ht="12.75" customHeight="1" x14ac:dyDescent="0.2">
      <c r="A1190" s="25" t="s">
        <v>6010</v>
      </c>
      <c r="B1190" s="29" t="s">
        <v>899</v>
      </c>
      <c r="C1190" s="55" t="s">
        <v>6011</v>
      </c>
      <c r="D1190" s="51" t="s">
        <v>5781</v>
      </c>
      <c r="E1190" s="36" t="s">
        <v>6002</v>
      </c>
      <c r="F1190" s="62">
        <v>53</v>
      </c>
      <c r="G1190" s="56">
        <v>1911</v>
      </c>
      <c r="H1190" s="57">
        <v>1911</v>
      </c>
      <c r="I1190" s="55" t="s">
        <v>6012</v>
      </c>
      <c r="J1190" s="55" t="s">
        <v>50</v>
      </c>
      <c r="K1190" s="56" t="s">
        <v>34</v>
      </c>
      <c r="L1190" s="11">
        <f>HYPERLINK(N1190,M1190)</f>
        <v>1056</v>
      </c>
      <c r="M1190" s="2">
        <v>1056</v>
      </c>
      <c r="N1190" s="72" t="str">
        <f>CONCATENATE("https://obr.org.uk/wp-content/uploads/2022/04/",M1190,".jpg")</f>
        <v>https://obr.org.uk/wp-content/uploads/2022/04/1056.jpg</v>
      </c>
      <c r="O1190" s="51"/>
      <c r="P1190" s="55"/>
      <c r="Q1190" s="55"/>
      <c r="U1190" s="14"/>
      <c r="V1190" s="14"/>
      <c r="W1190" s="14"/>
      <c r="X1190" s="14"/>
      <c r="Y1190" s="14"/>
      <c r="Z1190" s="14"/>
      <c r="AA1190" s="14"/>
      <c r="AB1190" s="14"/>
      <c r="AC1190" s="14"/>
      <c r="AD1190" s="14"/>
      <c r="AE1190" s="14"/>
      <c r="AF1190" s="14"/>
      <c r="AG1190" s="14"/>
      <c r="AH1190" s="14"/>
      <c r="AI1190" s="14"/>
      <c r="AJ1190" s="14"/>
      <c r="AK1190" s="14"/>
      <c r="AL1190" s="14"/>
      <c r="AM1190" s="14"/>
      <c r="AN1190" s="14"/>
    </row>
    <row r="1191" spans="1:40" ht="12.75" customHeight="1" x14ac:dyDescent="0.2">
      <c r="A1191" s="25" t="s">
        <v>6013</v>
      </c>
      <c r="B1191" s="29" t="s">
        <v>899</v>
      </c>
      <c r="C1191" s="55" t="s">
        <v>6014</v>
      </c>
      <c r="D1191" s="51" t="s">
        <v>5781</v>
      </c>
      <c r="E1191" s="36" t="s">
        <v>6015</v>
      </c>
      <c r="F1191" s="62" t="s">
        <v>6016</v>
      </c>
      <c r="G1191" s="56">
        <v>2004</v>
      </c>
      <c r="H1191" s="57" t="s">
        <v>6017</v>
      </c>
      <c r="I1191" s="55" t="s">
        <v>6018</v>
      </c>
      <c r="J1191" s="55" t="s">
        <v>1513</v>
      </c>
      <c r="K1191" s="56" t="s">
        <v>34</v>
      </c>
      <c r="L1191" s="11">
        <f>HYPERLINK(N1191,M1191)</f>
        <v>1057</v>
      </c>
      <c r="M1191" s="2">
        <v>1057</v>
      </c>
      <c r="N1191" s="72" t="str">
        <f>CONCATENATE("https://obr.org.uk/wp-content/uploads/2022/04/",M1191,".jpg")</f>
        <v>https://obr.org.uk/wp-content/uploads/2022/04/1057.jpg</v>
      </c>
      <c r="O1191" s="51"/>
      <c r="P1191" s="55"/>
      <c r="Q1191" s="55"/>
      <c r="AD1191" s="14"/>
      <c r="AE1191" s="14"/>
      <c r="AF1191" s="14"/>
      <c r="AG1191" s="14"/>
      <c r="AH1191" s="14"/>
      <c r="AI1191" s="14"/>
      <c r="AJ1191" s="14"/>
      <c r="AK1191" s="14"/>
      <c r="AL1191" s="14"/>
      <c r="AM1191" s="14"/>
      <c r="AN1191" s="14"/>
    </row>
    <row r="1192" spans="1:40" ht="12.75" customHeight="1" x14ac:dyDescent="0.2">
      <c r="A1192" s="25" t="s">
        <v>6019</v>
      </c>
      <c r="B1192" s="29" t="s">
        <v>899</v>
      </c>
      <c r="C1192" s="55" t="s">
        <v>6014</v>
      </c>
      <c r="D1192" s="51" t="s">
        <v>5781</v>
      </c>
      <c r="E1192" s="36" t="s">
        <v>6015</v>
      </c>
      <c r="F1192" s="62">
        <v>87</v>
      </c>
      <c r="G1192" s="56">
        <v>1904</v>
      </c>
      <c r="H1192" s="185" t="s">
        <v>6020</v>
      </c>
      <c r="I1192" s="55" t="s">
        <v>2783</v>
      </c>
      <c r="J1192" s="55" t="s">
        <v>50</v>
      </c>
      <c r="K1192" s="56" t="s">
        <v>34</v>
      </c>
      <c r="L1192" s="11">
        <f>HYPERLINK(N1192,M1192)</f>
        <v>1058</v>
      </c>
      <c r="M1192" s="2">
        <v>1058</v>
      </c>
      <c r="N1192" s="72" t="str">
        <f>CONCATENATE("https://obr.org.uk/wp-content/uploads/2022/04/",M1192,".jpg")</f>
        <v>https://obr.org.uk/wp-content/uploads/2022/04/1058.jpg</v>
      </c>
      <c r="O1192" s="51"/>
      <c r="P1192" s="55"/>
      <c r="Q1192" s="55"/>
      <c r="AD1192" s="14"/>
      <c r="AE1192" s="14"/>
      <c r="AF1192" s="14"/>
      <c r="AG1192" s="14"/>
      <c r="AH1192" s="14"/>
      <c r="AI1192" s="14"/>
      <c r="AJ1192" s="14"/>
      <c r="AK1192" s="14"/>
      <c r="AL1192" s="14"/>
      <c r="AM1192" s="14"/>
      <c r="AN1192" s="14"/>
    </row>
    <row r="1193" spans="1:40" ht="12.75" customHeight="1" x14ac:dyDescent="0.2">
      <c r="A1193" s="25" t="s">
        <v>6021</v>
      </c>
      <c r="B1193" s="29" t="s">
        <v>899</v>
      </c>
      <c r="C1193" s="55" t="s">
        <v>6022</v>
      </c>
      <c r="D1193" s="51" t="s">
        <v>5781</v>
      </c>
      <c r="E1193" s="36" t="s">
        <v>6015</v>
      </c>
      <c r="F1193" s="62">
        <v>160</v>
      </c>
      <c r="G1193" s="56">
        <v>1887</v>
      </c>
      <c r="H1193" s="185" t="s">
        <v>6023</v>
      </c>
      <c r="I1193" s="55" t="s">
        <v>1016</v>
      </c>
      <c r="J1193" s="55" t="s">
        <v>50</v>
      </c>
      <c r="K1193" s="56" t="s">
        <v>34</v>
      </c>
      <c r="L1193" s="11">
        <f>HYPERLINK(N1193,M1193)</f>
        <v>1059</v>
      </c>
      <c r="M1193" s="2">
        <v>1059</v>
      </c>
      <c r="N1193" s="72" t="str">
        <f>CONCATENATE("https://obr.org.uk/wp-content/uploads/2022/04/",M1193,".jpg")</f>
        <v>https://obr.org.uk/wp-content/uploads/2022/04/1059.jpg</v>
      </c>
      <c r="O1193" s="51"/>
      <c r="P1193" s="55"/>
      <c r="Q1193" s="55"/>
      <c r="AD1193" s="14"/>
      <c r="AE1193" s="14"/>
      <c r="AF1193" s="14"/>
      <c r="AG1193" s="14"/>
      <c r="AH1193" s="14"/>
      <c r="AI1193" s="14"/>
      <c r="AJ1193" s="14"/>
      <c r="AK1193" s="14"/>
      <c r="AL1193" s="14"/>
      <c r="AM1193" s="14"/>
      <c r="AN1193" s="14"/>
    </row>
    <row r="1194" spans="1:40" ht="12.75" customHeight="1" x14ac:dyDescent="0.2">
      <c r="A1194" s="25" t="s">
        <v>6139</v>
      </c>
      <c r="B1194" s="29" t="s">
        <v>899</v>
      </c>
      <c r="C1194" s="55" t="s">
        <v>6140</v>
      </c>
      <c r="D1194" s="51" t="s">
        <v>5781</v>
      </c>
      <c r="E1194" s="36" t="s">
        <v>6015</v>
      </c>
      <c r="F1194" s="1">
        <v>23</v>
      </c>
      <c r="G1194" s="56">
        <v>1860</v>
      </c>
      <c r="H1194" s="57" t="s">
        <v>6141</v>
      </c>
      <c r="I1194" s="36" t="s">
        <v>1266</v>
      </c>
      <c r="J1194" s="36" t="s">
        <v>6142</v>
      </c>
      <c r="K1194" s="51" t="s">
        <v>25</v>
      </c>
      <c r="L1194" s="11">
        <f>HYPERLINK(N1194,M1194)</f>
        <v>1105</v>
      </c>
      <c r="M1194" s="2">
        <v>1105</v>
      </c>
      <c r="N1194" s="72" t="str">
        <f>CONCATENATE("https://obr.org.uk/wp-content/uploads/2022/04/",M1194,".jpg")</f>
        <v>https://obr.org.uk/wp-content/uploads/2022/04/1105.jpg</v>
      </c>
      <c r="P1194" s="55"/>
      <c r="AD1194" s="14"/>
      <c r="AE1194" s="14"/>
      <c r="AF1194" s="14"/>
      <c r="AG1194" s="14"/>
      <c r="AH1194" s="14"/>
      <c r="AI1194" s="14"/>
      <c r="AJ1194" s="14"/>
      <c r="AK1194" s="14"/>
      <c r="AL1194" s="14"/>
      <c r="AM1194" s="14"/>
      <c r="AN1194" s="14"/>
    </row>
    <row r="1195" spans="1:40" ht="12.75" customHeight="1" x14ac:dyDescent="0.2">
      <c r="A1195" s="7" t="s">
        <v>5877</v>
      </c>
      <c r="B1195" s="8" t="s">
        <v>899</v>
      </c>
      <c r="C1195" s="8" t="s">
        <v>5878</v>
      </c>
      <c r="D1195" s="9" t="s">
        <v>5781</v>
      </c>
      <c r="E1195" s="8" t="s">
        <v>5879</v>
      </c>
      <c r="F1195" s="10">
        <v>116</v>
      </c>
      <c r="G1195" s="9">
        <v>1901</v>
      </c>
      <c r="H1195" s="10" t="s">
        <v>5880</v>
      </c>
      <c r="I1195" s="8" t="s">
        <v>218</v>
      </c>
      <c r="J1195" s="8" t="s">
        <v>50</v>
      </c>
      <c r="K1195" s="9" t="s">
        <v>34</v>
      </c>
      <c r="L1195" s="11">
        <f>HYPERLINK(N1195,M1195)</f>
        <v>545</v>
      </c>
      <c r="M1195" s="2">
        <v>545</v>
      </c>
      <c r="N1195" s="72" t="str">
        <f>CONCATENATE("https://obr.org.uk/wp-content/uploads/2022/04/",M1195,".jpg")</f>
        <v>https://obr.org.uk/wp-content/uploads/2022/04/545.jpg</v>
      </c>
      <c r="O1195" s="9"/>
      <c r="P1195" s="8"/>
      <c r="Q1195" s="10"/>
      <c r="AD1195" s="14"/>
      <c r="AE1195" s="14"/>
      <c r="AF1195" s="14"/>
      <c r="AG1195" s="14"/>
      <c r="AH1195" s="14"/>
      <c r="AI1195" s="14"/>
      <c r="AJ1195" s="14"/>
      <c r="AK1195" s="14"/>
      <c r="AL1195" s="14"/>
      <c r="AM1195" s="14"/>
      <c r="AN1195" s="14"/>
    </row>
    <row r="1196" spans="1:40" ht="12.75" customHeight="1" x14ac:dyDescent="0.2">
      <c r="A1196" s="25" t="s">
        <v>6024</v>
      </c>
      <c r="B1196" s="29" t="s">
        <v>899</v>
      </c>
      <c r="C1196" s="55" t="s">
        <v>6025</v>
      </c>
      <c r="D1196" s="51" t="s">
        <v>5781</v>
      </c>
      <c r="E1196" s="36" t="s">
        <v>4864</v>
      </c>
      <c r="F1196" s="25">
        <v>217</v>
      </c>
      <c r="G1196" s="56">
        <v>1886</v>
      </c>
      <c r="H1196" s="64" t="s">
        <v>6026</v>
      </c>
      <c r="I1196" s="36" t="s">
        <v>6027</v>
      </c>
      <c r="J1196" s="36" t="s">
        <v>50</v>
      </c>
      <c r="K1196" s="51" t="s">
        <v>34</v>
      </c>
      <c r="L1196" s="11">
        <f>HYPERLINK(N1196,M1196)</f>
        <v>1060</v>
      </c>
      <c r="M1196" s="2">
        <v>1060</v>
      </c>
      <c r="N1196" s="72" t="str">
        <f>CONCATENATE("https://obr.org.uk/wp-content/uploads/2022/04/",M1196,".jpg")</f>
        <v>https://obr.org.uk/wp-content/uploads/2022/04/1060.jpg</v>
      </c>
      <c r="O1196" s="51"/>
      <c r="P1196" s="36"/>
      <c r="Q1196" s="55"/>
      <c r="AD1196" s="14"/>
      <c r="AE1196" s="14"/>
      <c r="AF1196" s="14"/>
      <c r="AG1196" s="14"/>
      <c r="AH1196" s="14"/>
      <c r="AI1196" s="14"/>
      <c r="AJ1196" s="14"/>
      <c r="AK1196" s="14"/>
      <c r="AL1196" s="14"/>
      <c r="AM1196" s="14"/>
      <c r="AN1196" s="14"/>
    </row>
    <row r="1197" spans="1:40" ht="12.75" customHeight="1" x14ac:dyDescent="0.2">
      <c r="A1197" s="25" t="s">
        <v>6028</v>
      </c>
      <c r="B1197" s="29" t="s">
        <v>899</v>
      </c>
      <c r="C1197" s="55" t="s">
        <v>6029</v>
      </c>
      <c r="D1197" s="51" t="s">
        <v>5781</v>
      </c>
      <c r="E1197" s="36" t="s">
        <v>4864</v>
      </c>
      <c r="F1197" s="25">
        <v>274</v>
      </c>
      <c r="G1197" s="56">
        <v>1903</v>
      </c>
      <c r="H1197" s="64" t="s">
        <v>6030</v>
      </c>
      <c r="I1197" s="36" t="s">
        <v>6031</v>
      </c>
      <c r="J1197" s="36" t="s">
        <v>50</v>
      </c>
      <c r="K1197" s="51" t="s">
        <v>34</v>
      </c>
      <c r="L1197" s="11">
        <f>HYPERLINK(N1197,M1197)</f>
        <v>1061</v>
      </c>
      <c r="M1197" s="2">
        <v>1061</v>
      </c>
      <c r="N1197" s="72" t="str">
        <f>CONCATENATE("https://obr.org.uk/wp-content/uploads/2022/04/",M1197,".jpg")</f>
        <v>https://obr.org.uk/wp-content/uploads/2022/04/1061.jpg</v>
      </c>
      <c r="O1197" s="51"/>
      <c r="P1197" s="36"/>
      <c r="Q1197" s="55"/>
      <c r="AD1197" s="14"/>
      <c r="AE1197" s="14"/>
      <c r="AF1197" s="14"/>
      <c r="AG1197" s="14"/>
      <c r="AH1197" s="14"/>
      <c r="AI1197" s="14"/>
      <c r="AJ1197" s="14"/>
      <c r="AK1197" s="14"/>
      <c r="AL1197" s="14"/>
      <c r="AM1197" s="14"/>
      <c r="AN1197" s="14"/>
    </row>
    <row r="1198" spans="1:40" ht="12.75" customHeight="1" x14ac:dyDescent="0.2">
      <c r="A1198" s="25" t="s">
        <v>6143</v>
      </c>
      <c r="B1198" s="29" t="s">
        <v>899</v>
      </c>
      <c r="C1198" s="55" t="s">
        <v>6144</v>
      </c>
      <c r="D1198" s="51" t="s">
        <v>5781</v>
      </c>
      <c r="E1198" s="36" t="s">
        <v>4864</v>
      </c>
      <c r="F1198" s="25" t="s">
        <v>6145</v>
      </c>
      <c r="G1198" s="56">
        <v>2010</v>
      </c>
      <c r="H1198" s="57" t="s">
        <v>6146</v>
      </c>
      <c r="I1198" s="36" t="s">
        <v>6147</v>
      </c>
      <c r="J1198" s="36" t="s">
        <v>50</v>
      </c>
      <c r="K1198" s="51" t="s">
        <v>34</v>
      </c>
      <c r="L1198" s="11">
        <f>HYPERLINK(N1198,M1198)</f>
        <v>1106</v>
      </c>
      <c r="M1198" s="2">
        <v>1106</v>
      </c>
      <c r="N1198" s="72" t="str">
        <f>CONCATENATE("https://obr.org.uk/wp-content/uploads/2022/04/",M1198,".jpg")</f>
        <v>https://obr.org.uk/wp-content/uploads/2022/04/1106.jpg</v>
      </c>
      <c r="P1198" s="55"/>
      <c r="Q1198" s="186" t="s">
        <v>6148</v>
      </c>
      <c r="AD1198" s="14"/>
      <c r="AE1198" s="14"/>
      <c r="AF1198" s="14"/>
      <c r="AG1198" s="14"/>
      <c r="AH1198" s="14"/>
      <c r="AI1198" s="14"/>
      <c r="AJ1198" s="14"/>
      <c r="AK1198" s="14"/>
      <c r="AL1198" s="14"/>
      <c r="AM1198" s="14"/>
      <c r="AN1198" s="14"/>
    </row>
    <row r="1199" spans="1:40" ht="12.75" customHeight="1" x14ac:dyDescent="0.2">
      <c r="A1199" s="25" t="s">
        <v>6149</v>
      </c>
      <c r="B1199" s="29" t="s">
        <v>899</v>
      </c>
      <c r="C1199" s="55" t="s">
        <v>6150</v>
      </c>
      <c r="D1199" s="51" t="s">
        <v>5781</v>
      </c>
      <c r="E1199" s="36" t="s">
        <v>4864</v>
      </c>
      <c r="F1199" s="1">
        <v>236</v>
      </c>
      <c r="G1199" s="56">
        <v>1901</v>
      </c>
      <c r="H1199" s="1">
        <v>1901</v>
      </c>
      <c r="I1199" s="36" t="s">
        <v>6151</v>
      </c>
      <c r="J1199" s="36" t="s">
        <v>50</v>
      </c>
      <c r="K1199" s="51" t="s">
        <v>34</v>
      </c>
      <c r="L1199" s="11">
        <f>HYPERLINK(N1199,M1199)</f>
        <v>1107</v>
      </c>
      <c r="M1199" s="2">
        <v>1107</v>
      </c>
      <c r="N1199" s="72" t="str">
        <f>CONCATENATE("https://obr.org.uk/wp-content/uploads/2022/04/",M1199,".jpg")</f>
        <v>https://obr.org.uk/wp-content/uploads/2022/04/1107.jpg</v>
      </c>
      <c r="P1199" s="55"/>
      <c r="AD1199" s="14"/>
      <c r="AE1199" s="14"/>
      <c r="AF1199" s="14"/>
      <c r="AG1199" s="14"/>
      <c r="AH1199" s="14"/>
      <c r="AI1199" s="14"/>
      <c r="AJ1199" s="14"/>
      <c r="AK1199" s="14"/>
      <c r="AL1199" s="14"/>
      <c r="AM1199" s="14"/>
      <c r="AN1199" s="14"/>
    </row>
    <row r="1200" spans="1:40" ht="12.75" customHeight="1" x14ac:dyDescent="0.2">
      <c r="A1200" s="25" t="s">
        <v>6152</v>
      </c>
      <c r="B1200" s="29" t="s">
        <v>899</v>
      </c>
      <c r="C1200" s="55" t="s">
        <v>6150</v>
      </c>
      <c r="D1200" s="51" t="s">
        <v>5781</v>
      </c>
      <c r="E1200" s="36" t="s">
        <v>4864</v>
      </c>
      <c r="F1200" s="1">
        <v>238</v>
      </c>
      <c r="G1200" s="56">
        <v>1901</v>
      </c>
      <c r="H1200" s="1">
        <v>1901</v>
      </c>
      <c r="I1200" s="36" t="s">
        <v>6151</v>
      </c>
      <c r="J1200" s="36" t="s">
        <v>50</v>
      </c>
      <c r="K1200" s="51" t="s">
        <v>34</v>
      </c>
      <c r="L1200" s="11">
        <f>HYPERLINK(N1200,M1200)</f>
        <v>1108</v>
      </c>
      <c r="M1200" s="2">
        <v>1108</v>
      </c>
      <c r="N1200" s="72" t="str">
        <f>CONCATENATE("https://obr.org.uk/wp-content/uploads/2022/04/",M1200,".jpg")</f>
        <v>https://obr.org.uk/wp-content/uploads/2022/04/1108.jpg</v>
      </c>
      <c r="P1200" s="55"/>
      <c r="AD1200" s="14"/>
      <c r="AE1200" s="14"/>
      <c r="AF1200" s="14"/>
      <c r="AG1200" s="14"/>
      <c r="AH1200" s="14"/>
      <c r="AI1200" s="14"/>
      <c r="AJ1200" s="14"/>
      <c r="AK1200" s="14"/>
      <c r="AL1200" s="14"/>
      <c r="AM1200" s="14"/>
      <c r="AN1200" s="14"/>
    </row>
    <row r="1201" spans="1:40" ht="12.75" customHeight="1" x14ac:dyDescent="0.2">
      <c r="A1201" s="25" t="s">
        <v>6162</v>
      </c>
      <c r="B1201" s="29" t="s">
        <v>899</v>
      </c>
      <c r="C1201" s="123" t="s">
        <v>6163</v>
      </c>
      <c r="D1201" s="85" t="s">
        <v>5781</v>
      </c>
      <c r="E1201" s="124" t="s">
        <v>4864</v>
      </c>
      <c r="F1201" s="91" t="s">
        <v>6164</v>
      </c>
      <c r="G1201" s="82">
        <v>1903</v>
      </c>
      <c r="H1201" s="64" t="s">
        <v>6165</v>
      </c>
      <c r="I1201" s="124" t="s">
        <v>6166</v>
      </c>
      <c r="J1201" s="124" t="s">
        <v>1672</v>
      </c>
      <c r="K1201" s="85" t="s">
        <v>34</v>
      </c>
      <c r="L1201" s="11">
        <f>HYPERLINK(N1201,M1201)</f>
        <v>1122</v>
      </c>
      <c r="M1201" s="2">
        <v>1122</v>
      </c>
      <c r="N1201" s="72" t="str">
        <f>CONCATENATE("https://obr.org.uk/wp-content/uploads/2022/04/",M1201,".jpg")</f>
        <v>https://obr.org.uk/wp-content/uploads/2022/04/1122.jpg</v>
      </c>
      <c r="O1201" s="160"/>
      <c r="P1201" s="86">
        <v>1104879</v>
      </c>
      <c r="Q1201" s="65" t="s">
        <v>6167</v>
      </c>
      <c r="AD1201" s="14"/>
      <c r="AE1201" s="14"/>
      <c r="AF1201" s="14"/>
      <c r="AG1201" s="14"/>
      <c r="AH1201" s="14"/>
      <c r="AI1201" s="14"/>
      <c r="AJ1201" s="14"/>
      <c r="AK1201" s="14"/>
      <c r="AL1201" s="14"/>
      <c r="AM1201" s="14"/>
      <c r="AN1201" s="14"/>
    </row>
    <row r="1202" spans="1:40" ht="12.75" customHeight="1" x14ac:dyDescent="0.2">
      <c r="A1202" s="25" t="s">
        <v>6168</v>
      </c>
      <c r="B1202" s="29" t="s">
        <v>899</v>
      </c>
      <c r="C1202" s="123" t="s">
        <v>6169</v>
      </c>
      <c r="D1202" s="85" t="s">
        <v>5781</v>
      </c>
      <c r="E1202" s="124" t="s">
        <v>4864</v>
      </c>
      <c r="F1202" s="91">
        <v>233</v>
      </c>
      <c r="G1202" s="82">
        <v>2003</v>
      </c>
      <c r="H1202" s="64" t="s">
        <v>6170</v>
      </c>
      <c r="I1202" s="124" t="s">
        <v>6171</v>
      </c>
      <c r="J1202" s="124" t="s">
        <v>141</v>
      </c>
      <c r="K1202" s="85" t="s">
        <v>34</v>
      </c>
      <c r="L1202" s="11">
        <f>HYPERLINK(N1202,M1202)</f>
        <v>1123</v>
      </c>
      <c r="M1202" s="2">
        <v>1123</v>
      </c>
      <c r="N1202" s="72" t="str">
        <f>CONCATENATE("https://obr.org.uk/wp-content/uploads/2022/04/",M1202,".jpg")</f>
        <v>https://obr.org.uk/wp-content/uploads/2022/04/1123.jpg</v>
      </c>
      <c r="O1202" s="160"/>
      <c r="P1202" s="126"/>
      <c r="Q1202" s="65" t="s">
        <v>6172</v>
      </c>
      <c r="AD1202" s="14"/>
      <c r="AE1202" s="14"/>
      <c r="AF1202" s="14"/>
      <c r="AG1202" s="14"/>
      <c r="AH1202" s="14"/>
      <c r="AI1202" s="14"/>
      <c r="AJ1202" s="14"/>
      <c r="AK1202" s="14"/>
      <c r="AL1202" s="14"/>
      <c r="AM1202" s="14"/>
      <c r="AN1202" s="14"/>
    </row>
    <row r="1203" spans="1:40" ht="12.75" customHeight="1" x14ac:dyDescent="0.2">
      <c r="A1203" s="8" t="s">
        <v>6193</v>
      </c>
      <c r="B1203" s="29" t="s">
        <v>17</v>
      </c>
      <c r="C1203" s="123" t="s">
        <v>6163</v>
      </c>
      <c r="D1203" s="85" t="s">
        <v>5781</v>
      </c>
      <c r="E1203" s="124" t="s">
        <v>4864</v>
      </c>
      <c r="F1203" s="91" t="s">
        <v>6164</v>
      </c>
      <c r="G1203" s="82">
        <v>1895</v>
      </c>
      <c r="H1203" s="64" t="s">
        <v>6194</v>
      </c>
      <c r="I1203" s="124" t="s">
        <v>6195</v>
      </c>
      <c r="J1203" s="124" t="s">
        <v>1672</v>
      </c>
      <c r="K1203" s="85" t="s">
        <v>34</v>
      </c>
      <c r="L1203" s="11">
        <f>HYPERLINK(N1203,M1203)</f>
        <v>1223</v>
      </c>
      <c r="M1203" s="2">
        <v>1223</v>
      </c>
      <c r="N1203" s="72" t="str">
        <f>CONCATENATE("https://obr.org.uk/wp-content/uploads/2022/10/",M1203,".jpg")</f>
        <v>https://obr.org.uk/wp-content/uploads/2022/10/1223.jpg</v>
      </c>
      <c r="O1203" s="160"/>
      <c r="P1203" s="86">
        <v>1104879</v>
      </c>
      <c r="Q1203" s="65" t="s">
        <v>6196</v>
      </c>
      <c r="AD1203" s="14"/>
      <c r="AE1203" s="14"/>
      <c r="AF1203" s="14"/>
      <c r="AG1203" s="14"/>
      <c r="AH1203" s="14"/>
      <c r="AI1203" s="14"/>
      <c r="AJ1203" s="14"/>
      <c r="AK1203" s="14"/>
      <c r="AL1203" s="14"/>
      <c r="AM1203" s="14"/>
      <c r="AN1203" s="14"/>
    </row>
    <row r="1204" spans="1:40" ht="12.75" customHeight="1" x14ac:dyDescent="0.2">
      <c r="A1204" s="7" t="s">
        <v>5867</v>
      </c>
      <c r="B1204" s="8" t="s">
        <v>17</v>
      </c>
      <c r="C1204" s="8" t="s">
        <v>5868</v>
      </c>
      <c r="D1204" s="9" t="s">
        <v>5781</v>
      </c>
      <c r="E1204" s="8" t="s">
        <v>5869</v>
      </c>
      <c r="F1204" s="10" t="s">
        <v>5870</v>
      </c>
      <c r="G1204" s="9">
        <v>1992</v>
      </c>
      <c r="H1204" s="10">
        <v>1992</v>
      </c>
      <c r="I1204" s="8" t="s">
        <v>5871</v>
      </c>
      <c r="J1204" s="8" t="s">
        <v>50</v>
      </c>
      <c r="K1204" s="9" t="s">
        <v>34</v>
      </c>
      <c r="L1204" s="11">
        <f>HYPERLINK(N1204,M1204)</f>
        <v>542</v>
      </c>
      <c r="M1204" s="2">
        <v>542</v>
      </c>
      <c r="N1204" s="72" t="str">
        <f>CONCATENATE("https://obr.org.uk/wp-content/uploads/2022/04/",M1204,".jpg")</f>
        <v>https://obr.org.uk/wp-content/uploads/2022/04/542.jpg</v>
      </c>
      <c r="O1204" s="9"/>
      <c r="P1204" s="8"/>
      <c r="Q1204" s="141" t="s">
        <v>5872</v>
      </c>
      <c r="R1204" s="55"/>
      <c r="S1204" s="55"/>
      <c r="T1204" s="55"/>
      <c r="U1204" s="55"/>
      <c r="V1204" s="55"/>
      <c r="W1204" s="55"/>
      <c r="X1204" s="55"/>
      <c r="Y1204" s="55"/>
      <c r="Z1204" s="55"/>
      <c r="AA1204" s="55"/>
      <c r="AB1204" s="55"/>
      <c r="AC1204" s="55"/>
      <c r="AD1204" s="14"/>
      <c r="AE1204" s="14"/>
      <c r="AF1204" s="14"/>
      <c r="AG1204" s="14"/>
      <c r="AH1204" s="14"/>
      <c r="AI1204" s="14"/>
      <c r="AJ1204" s="14"/>
      <c r="AK1204" s="14"/>
      <c r="AL1204" s="14"/>
      <c r="AM1204" s="14"/>
      <c r="AN1204" s="14"/>
    </row>
    <row r="1205" spans="1:40" ht="12.75" customHeight="1" x14ac:dyDescent="0.2">
      <c r="A1205" s="25" t="s">
        <v>6032</v>
      </c>
      <c r="B1205" s="29" t="s">
        <v>899</v>
      </c>
      <c r="C1205" s="36" t="s">
        <v>6033</v>
      </c>
      <c r="D1205" s="51" t="s">
        <v>5781</v>
      </c>
      <c r="E1205" s="36" t="s">
        <v>5869</v>
      </c>
      <c r="F1205" s="25" t="s">
        <v>6034</v>
      </c>
      <c r="G1205" s="56">
        <v>1989</v>
      </c>
      <c r="H1205" s="64">
        <v>1989</v>
      </c>
      <c r="I1205" s="36" t="s">
        <v>2783</v>
      </c>
      <c r="J1205" s="36" t="s">
        <v>50</v>
      </c>
      <c r="K1205" s="51" t="s">
        <v>34</v>
      </c>
      <c r="L1205" s="11">
        <f>HYPERLINK(N1205,M1205)</f>
        <v>1062</v>
      </c>
      <c r="M1205" s="2">
        <v>1062</v>
      </c>
      <c r="N1205" s="72" t="str">
        <f>CONCATENATE("https://obr.org.uk/wp-content/uploads/2022/04/",M1205,".jpg")</f>
        <v>https://obr.org.uk/wp-content/uploads/2022/04/1062.jpg</v>
      </c>
      <c r="O1205" s="51"/>
      <c r="P1205" s="55"/>
      <c r="Q1205" s="55"/>
      <c r="AD1205" s="14"/>
      <c r="AE1205" s="14"/>
      <c r="AF1205" s="14"/>
      <c r="AG1205" s="14"/>
      <c r="AH1205" s="14"/>
      <c r="AI1205" s="14"/>
      <c r="AJ1205" s="14"/>
      <c r="AK1205" s="14"/>
      <c r="AL1205" s="14"/>
      <c r="AM1205" s="14"/>
      <c r="AN1205" s="14"/>
    </row>
    <row r="1206" spans="1:40" ht="12.75" customHeight="1" x14ac:dyDescent="0.2">
      <c r="A1206" s="25" t="s">
        <v>6035</v>
      </c>
      <c r="B1206" s="29" t="s">
        <v>899</v>
      </c>
      <c r="C1206" s="55" t="s">
        <v>6036</v>
      </c>
      <c r="D1206" s="51" t="s">
        <v>5781</v>
      </c>
      <c r="E1206" s="36" t="s">
        <v>6037</v>
      </c>
      <c r="F1206" s="25">
        <v>7</v>
      </c>
      <c r="G1206" s="56">
        <v>2004</v>
      </c>
      <c r="H1206" s="64">
        <v>2004</v>
      </c>
      <c r="I1206" s="36" t="s">
        <v>902</v>
      </c>
      <c r="J1206" s="36" t="s">
        <v>50</v>
      </c>
      <c r="K1206" s="51" t="s">
        <v>34</v>
      </c>
      <c r="L1206" s="11">
        <f>HYPERLINK(N1206,M1206)</f>
        <v>1063</v>
      </c>
      <c r="M1206" s="2">
        <v>1063</v>
      </c>
      <c r="N1206" s="72" t="str">
        <f>CONCATENATE("https://obr.org.uk/wp-content/uploads/2022/04/",M1206,".jpg")</f>
        <v>https://obr.org.uk/wp-content/uploads/2022/04/1063.jpg</v>
      </c>
      <c r="O1206" s="51"/>
      <c r="P1206" s="55"/>
      <c r="Q1206" s="55"/>
      <c r="R1206" s="56"/>
      <c r="AD1206" s="14"/>
      <c r="AE1206" s="14"/>
      <c r="AF1206" s="14"/>
      <c r="AG1206" s="14"/>
      <c r="AH1206" s="14"/>
      <c r="AI1206" s="14"/>
      <c r="AJ1206" s="14"/>
      <c r="AK1206" s="14"/>
      <c r="AL1206" s="14"/>
      <c r="AM1206" s="14"/>
      <c r="AN1206" s="14"/>
    </row>
    <row r="1207" spans="1:40" ht="12.75" customHeight="1" x14ac:dyDescent="0.2">
      <c r="A1207" s="25" t="s">
        <v>6038</v>
      </c>
      <c r="B1207" s="29" t="s">
        <v>899</v>
      </c>
      <c r="C1207" s="36" t="s">
        <v>6039</v>
      </c>
      <c r="D1207" s="51" t="s">
        <v>5781</v>
      </c>
      <c r="E1207" s="36" t="s">
        <v>6037</v>
      </c>
      <c r="F1207" s="25">
        <v>9</v>
      </c>
      <c r="G1207" s="56">
        <v>2004</v>
      </c>
      <c r="H1207" s="64">
        <v>2004</v>
      </c>
      <c r="I1207" s="36" t="s">
        <v>902</v>
      </c>
      <c r="J1207" s="36" t="s">
        <v>50</v>
      </c>
      <c r="K1207" s="51" t="s">
        <v>34</v>
      </c>
      <c r="L1207" s="11">
        <f>HYPERLINK(N1207,M1207)</f>
        <v>1064</v>
      </c>
      <c r="M1207" s="2">
        <v>1064</v>
      </c>
      <c r="N1207" s="72" t="str">
        <f>CONCATENATE("https://obr.org.uk/wp-content/uploads/2022/04/",M1207,".jpg")</f>
        <v>https://obr.org.uk/wp-content/uploads/2022/04/1064.jpg</v>
      </c>
      <c r="O1207" s="51"/>
      <c r="P1207" s="55"/>
      <c r="Q1207" s="55"/>
      <c r="R1207" s="47"/>
      <c r="S1207" s="48"/>
      <c r="T1207" s="47"/>
      <c r="U1207" s="48"/>
      <c r="V1207" s="10"/>
      <c r="W1207" s="8"/>
      <c r="X1207" s="47"/>
      <c r="Y1207" s="48"/>
      <c r="Z1207" s="10"/>
      <c r="AA1207" s="8"/>
      <c r="AB1207" s="47"/>
      <c r="AC1207" s="48"/>
      <c r="AD1207" s="14"/>
      <c r="AE1207" s="14"/>
      <c r="AF1207" s="14"/>
      <c r="AG1207" s="14"/>
      <c r="AH1207" s="14"/>
      <c r="AI1207" s="14"/>
      <c r="AJ1207" s="14"/>
      <c r="AK1207" s="14"/>
      <c r="AL1207" s="14"/>
      <c r="AM1207" s="14"/>
      <c r="AN1207" s="14"/>
    </row>
    <row r="1208" spans="1:40" ht="12.75" customHeight="1" x14ac:dyDescent="0.2">
      <c r="A1208" s="25" t="s">
        <v>6040</v>
      </c>
      <c r="B1208" s="29" t="s">
        <v>899</v>
      </c>
      <c r="C1208" s="55" t="s">
        <v>6041</v>
      </c>
      <c r="D1208" s="51" t="s">
        <v>5781</v>
      </c>
      <c r="E1208" s="36" t="s">
        <v>6037</v>
      </c>
      <c r="F1208" s="25">
        <v>11</v>
      </c>
      <c r="G1208" s="56">
        <v>2004</v>
      </c>
      <c r="H1208" s="64">
        <v>2004</v>
      </c>
      <c r="I1208" s="36" t="s">
        <v>902</v>
      </c>
      <c r="J1208" s="36" t="s">
        <v>50</v>
      </c>
      <c r="K1208" s="51" t="s">
        <v>34</v>
      </c>
      <c r="L1208" s="11">
        <f>HYPERLINK(N1208,M1208)</f>
        <v>1065</v>
      </c>
      <c r="M1208" s="2">
        <v>1065</v>
      </c>
      <c r="N1208" s="72" t="str">
        <f>CONCATENATE("https://obr.org.uk/wp-content/uploads/2022/04/",M1208,".jpg")</f>
        <v>https://obr.org.uk/wp-content/uploads/2022/04/1065.jpg</v>
      </c>
      <c r="O1208" s="51"/>
      <c r="P1208" s="55"/>
      <c r="Q1208" s="55"/>
      <c r="AD1208" s="14"/>
      <c r="AE1208" s="14"/>
      <c r="AF1208" s="14"/>
      <c r="AG1208" s="14"/>
      <c r="AH1208" s="14"/>
      <c r="AI1208" s="14"/>
      <c r="AJ1208" s="14"/>
      <c r="AK1208" s="14"/>
      <c r="AL1208" s="14"/>
      <c r="AM1208" s="14"/>
      <c r="AN1208" s="14"/>
    </row>
    <row r="1209" spans="1:40" ht="12.75" customHeight="1" x14ac:dyDescent="0.2">
      <c r="A1209" s="7" t="s">
        <v>5881</v>
      </c>
      <c r="B1209" s="8" t="s">
        <v>899</v>
      </c>
      <c r="C1209" s="8" t="s">
        <v>5882</v>
      </c>
      <c r="D1209" s="9" t="s">
        <v>5781</v>
      </c>
      <c r="E1209" s="8" t="s">
        <v>5883</v>
      </c>
      <c r="F1209" s="10" t="s">
        <v>5884</v>
      </c>
      <c r="G1209" s="9">
        <v>1973</v>
      </c>
      <c r="H1209" s="10" t="s">
        <v>5885</v>
      </c>
      <c r="I1209" s="8" t="s">
        <v>2284</v>
      </c>
      <c r="J1209" s="8" t="s">
        <v>350</v>
      </c>
      <c r="K1209" s="9" t="s">
        <v>34</v>
      </c>
      <c r="L1209" s="11">
        <f>HYPERLINK(N1209,M1209)</f>
        <v>546</v>
      </c>
      <c r="M1209" s="2">
        <v>546</v>
      </c>
      <c r="N1209" s="72" t="str">
        <f>CONCATENATE("https://obr.org.uk/wp-content/uploads/2022/04/",M1209,".jpg")</f>
        <v>https://obr.org.uk/wp-content/uploads/2022/04/546.jpg</v>
      </c>
      <c r="O1209" s="9"/>
      <c r="P1209" s="8"/>
      <c r="Q1209" s="10"/>
      <c r="AD1209" s="14"/>
      <c r="AE1209" s="14"/>
      <c r="AF1209" s="14"/>
      <c r="AG1209" s="14"/>
      <c r="AH1209" s="14"/>
      <c r="AI1209" s="14"/>
      <c r="AJ1209" s="14"/>
      <c r="AK1209" s="14"/>
      <c r="AL1209" s="14"/>
      <c r="AM1209" s="14"/>
      <c r="AN1209" s="14"/>
    </row>
    <row r="1210" spans="1:40" ht="12.75" customHeight="1" x14ac:dyDescent="0.2">
      <c r="A1210" s="7" t="s">
        <v>5886</v>
      </c>
      <c r="B1210" s="8" t="s">
        <v>899</v>
      </c>
      <c r="C1210" s="8" t="s">
        <v>5887</v>
      </c>
      <c r="D1210" s="9" t="s">
        <v>5781</v>
      </c>
      <c r="E1210" s="8" t="s">
        <v>5883</v>
      </c>
      <c r="F1210" s="10" t="s">
        <v>5888</v>
      </c>
      <c r="G1210" s="9">
        <v>2008</v>
      </c>
      <c r="H1210" s="10">
        <v>2008</v>
      </c>
      <c r="I1210" s="8" t="s">
        <v>5889</v>
      </c>
      <c r="J1210" s="8" t="s">
        <v>50</v>
      </c>
      <c r="K1210" s="9" t="s">
        <v>34</v>
      </c>
      <c r="L1210" s="11">
        <f>HYPERLINK(N1210,M1210)</f>
        <v>547</v>
      </c>
      <c r="M1210" s="2">
        <v>547</v>
      </c>
      <c r="N1210" s="72" t="str">
        <f>CONCATENATE("https://obr.org.uk/wp-content/uploads/2022/04/",M1210,".jpg")</f>
        <v>https://obr.org.uk/wp-content/uploads/2022/04/547.jpg</v>
      </c>
      <c r="O1210" s="9"/>
      <c r="P1210" s="8"/>
      <c r="Q1210" s="10"/>
      <c r="AD1210" s="14"/>
      <c r="AE1210" s="14"/>
      <c r="AF1210" s="14"/>
      <c r="AG1210" s="14"/>
      <c r="AH1210" s="14"/>
      <c r="AI1210" s="14"/>
      <c r="AJ1210" s="14"/>
      <c r="AK1210" s="14"/>
      <c r="AL1210" s="14"/>
      <c r="AM1210" s="14"/>
      <c r="AN1210" s="14"/>
    </row>
    <row r="1211" spans="1:40" ht="12.75" customHeight="1" x14ac:dyDescent="0.2">
      <c r="A1211" s="25" t="s">
        <v>6042</v>
      </c>
      <c r="B1211" s="29" t="s">
        <v>899</v>
      </c>
      <c r="C1211" s="55" t="s">
        <v>6043</v>
      </c>
      <c r="D1211" s="51" t="s">
        <v>5781</v>
      </c>
      <c r="E1211" s="36" t="s">
        <v>6044</v>
      </c>
      <c r="F1211" s="25" t="s">
        <v>6045</v>
      </c>
      <c r="G1211" s="56">
        <v>1901</v>
      </c>
      <c r="H1211" s="64" t="s">
        <v>6046</v>
      </c>
      <c r="I1211" s="36" t="s">
        <v>6047</v>
      </c>
      <c r="J1211" s="36" t="s">
        <v>50</v>
      </c>
      <c r="K1211" s="51" t="s">
        <v>34</v>
      </c>
      <c r="L1211" s="11">
        <f>HYPERLINK(N1211,M1211)</f>
        <v>1066</v>
      </c>
      <c r="M1211" s="2">
        <v>1066</v>
      </c>
      <c r="N1211" s="72" t="str">
        <f>CONCATENATE("https://obr.org.uk/wp-content/uploads/2022/04/",M1211,".jpg")</f>
        <v>https://obr.org.uk/wp-content/uploads/2022/04/1066.jpg</v>
      </c>
      <c r="O1211" s="51"/>
      <c r="P1211" s="55"/>
      <c r="Q1211" s="55"/>
      <c r="AD1211" s="14"/>
      <c r="AE1211" s="14"/>
      <c r="AF1211" s="14"/>
      <c r="AG1211" s="14"/>
      <c r="AH1211" s="14"/>
      <c r="AI1211" s="14"/>
      <c r="AJ1211" s="14"/>
      <c r="AK1211" s="14"/>
      <c r="AL1211" s="14"/>
      <c r="AM1211" s="14"/>
      <c r="AN1211" s="14"/>
    </row>
    <row r="1212" spans="1:40" ht="12.75" customHeight="1" x14ac:dyDescent="0.2">
      <c r="A1212" s="25" t="s">
        <v>6048</v>
      </c>
      <c r="B1212" s="29" t="s">
        <v>899</v>
      </c>
      <c r="C1212" s="55" t="s">
        <v>6043</v>
      </c>
      <c r="D1212" s="51" t="s">
        <v>5781</v>
      </c>
      <c r="E1212" s="36" t="s">
        <v>6044</v>
      </c>
      <c r="F1212" s="25" t="s">
        <v>6045</v>
      </c>
      <c r="G1212" s="56">
        <v>1901</v>
      </c>
      <c r="H1212" s="64" t="s">
        <v>6049</v>
      </c>
      <c r="I1212" s="36" t="s">
        <v>6050</v>
      </c>
      <c r="J1212" s="36" t="s">
        <v>50</v>
      </c>
      <c r="K1212" s="51" t="s">
        <v>34</v>
      </c>
      <c r="L1212" s="11">
        <f>HYPERLINK(N1212,M1212)</f>
        <v>1067</v>
      </c>
      <c r="M1212" s="2">
        <v>1067</v>
      </c>
      <c r="N1212" s="72" t="str">
        <f>CONCATENATE("https://obr.org.uk/wp-content/uploads/2022/04/",M1212,".jpg")</f>
        <v>https://obr.org.uk/wp-content/uploads/2022/04/1067.jpg</v>
      </c>
      <c r="O1212" s="51"/>
      <c r="P1212" s="55"/>
      <c r="Q1212" s="55"/>
      <c r="AD1212" s="14"/>
      <c r="AE1212" s="14"/>
      <c r="AF1212" s="14"/>
      <c r="AG1212" s="14"/>
      <c r="AH1212" s="14"/>
      <c r="AI1212" s="14"/>
      <c r="AJ1212" s="14"/>
      <c r="AK1212" s="14"/>
      <c r="AL1212" s="14"/>
      <c r="AM1212" s="14"/>
      <c r="AN1212" s="14"/>
    </row>
    <row r="1213" spans="1:40" ht="12.75" customHeight="1" x14ac:dyDescent="0.2">
      <c r="A1213" s="25" t="s">
        <v>6051</v>
      </c>
      <c r="B1213" s="29" t="s">
        <v>899</v>
      </c>
      <c r="C1213" s="55" t="s">
        <v>6043</v>
      </c>
      <c r="D1213" s="51" t="s">
        <v>5781</v>
      </c>
      <c r="E1213" s="36" t="s">
        <v>6044</v>
      </c>
      <c r="F1213" s="25" t="s">
        <v>6045</v>
      </c>
      <c r="G1213" s="56">
        <v>1901</v>
      </c>
      <c r="H1213" s="64" t="s">
        <v>6052</v>
      </c>
      <c r="I1213" s="36" t="s">
        <v>6053</v>
      </c>
      <c r="J1213" s="36" t="s">
        <v>50</v>
      </c>
      <c r="K1213" s="51" t="s">
        <v>34</v>
      </c>
      <c r="L1213" s="11">
        <f>HYPERLINK(N1213,M1213)</f>
        <v>1068</v>
      </c>
      <c r="M1213" s="2">
        <v>1068</v>
      </c>
      <c r="N1213" s="72" t="str">
        <f>CONCATENATE("https://obr.org.uk/wp-content/uploads/2022/04/",M1213,".jpg")</f>
        <v>https://obr.org.uk/wp-content/uploads/2022/04/1068.jpg</v>
      </c>
      <c r="O1213" s="51"/>
      <c r="P1213" s="55"/>
      <c r="Q1213" s="55"/>
      <c r="AD1213" s="14"/>
      <c r="AE1213" s="14"/>
      <c r="AF1213" s="14"/>
      <c r="AG1213" s="14"/>
      <c r="AH1213" s="14"/>
      <c r="AI1213" s="14"/>
      <c r="AJ1213" s="14"/>
      <c r="AK1213" s="14"/>
      <c r="AL1213" s="14"/>
      <c r="AM1213" s="14"/>
      <c r="AN1213" s="14"/>
    </row>
    <row r="1214" spans="1:40" ht="12.75" customHeight="1" x14ac:dyDescent="0.2">
      <c r="A1214" s="25" t="s">
        <v>6054</v>
      </c>
      <c r="B1214" s="29" t="s">
        <v>899</v>
      </c>
      <c r="C1214" s="55" t="s">
        <v>6043</v>
      </c>
      <c r="D1214" s="51" t="s">
        <v>5781</v>
      </c>
      <c r="E1214" s="36" t="s">
        <v>6044</v>
      </c>
      <c r="F1214" s="25" t="s">
        <v>6045</v>
      </c>
      <c r="G1214" s="56">
        <v>1901</v>
      </c>
      <c r="H1214" s="64" t="s">
        <v>6055</v>
      </c>
      <c r="I1214" s="36" t="s">
        <v>6056</v>
      </c>
      <c r="J1214" s="36" t="s">
        <v>50</v>
      </c>
      <c r="K1214" s="51" t="s">
        <v>34</v>
      </c>
      <c r="L1214" s="11">
        <f>HYPERLINK(N1214,M1214)</f>
        <v>1069</v>
      </c>
      <c r="M1214" s="2">
        <v>1069</v>
      </c>
      <c r="N1214" s="72" t="str">
        <f>CONCATENATE("https://obr.org.uk/wp-content/uploads/2022/04/",M1214,".jpg")</f>
        <v>https://obr.org.uk/wp-content/uploads/2022/04/1069.jpg</v>
      </c>
      <c r="O1214" s="51"/>
      <c r="P1214" s="55"/>
      <c r="Q1214" s="55"/>
      <c r="AD1214" s="14"/>
      <c r="AE1214" s="14"/>
      <c r="AF1214" s="14"/>
      <c r="AG1214" s="14"/>
      <c r="AH1214" s="14"/>
      <c r="AI1214" s="14"/>
      <c r="AJ1214" s="14"/>
      <c r="AK1214" s="14"/>
      <c r="AL1214" s="14"/>
      <c r="AM1214" s="14"/>
      <c r="AN1214" s="14"/>
    </row>
    <row r="1215" spans="1:40" ht="12.75" customHeight="1" x14ac:dyDescent="0.2">
      <c r="A1215" s="25" t="s">
        <v>6057</v>
      </c>
      <c r="B1215" s="29" t="s">
        <v>899</v>
      </c>
      <c r="C1215" s="55" t="s">
        <v>6043</v>
      </c>
      <c r="D1215" s="51" t="s">
        <v>5781</v>
      </c>
      <c r="E1215" s="36" t="s">
        <v>6044</v>
      </c>
      <c r="F1215" s="25" t="s">
        <v>6045</v>
      </c>
      <c r="G1215" s="56">
        <v>1901</v>
      </c>
      <c r="H1215" s="64" t="s">
        <v>6058</v>
      </c>
      <c r="I1215" s="36" t="s">
        <v>6059</v>
      </c>
      <c r="J1215" s="36" t="s">
        <v>50</v>
      </c>
      <c r="K1215" s="51" t="s">
        <v>34</v>
      </c>
      <c r="L1215" s="11">
        <f>HYPERLINK(N1215,M1215)</f>
        <v>1070</v>
      </c>
      <c r="M1215" s="2">
        <v>1070</v>
      </c>
      <c r="N1215" s="72" t="str">
        <f>CONCATENATE("https://obr.org.uk/wp-content/uploads/2022/04/",M1215,".jpg")</f>
        <v>https://obr.org.uk/wp-content/uploads/2022/04/1070.jpg</v>
      </c>
      <c r="O1215" s="51"/>
      <c r="P1215" s="55"/>
      <c r="Q1215" s="55"/>
      <c r="AD1215" s="14"/>
      <c r="AE1215" s="14"/>
      <c r="AF1215" s="14"/>
      <c r="AG1215" s="14"/>
      <c r="AH1215" s="14"/>
      <c r="AI1215" s="14"/>
      <c r="AJ1215" s="14"/>
      <c r="AK1215" s="14"/>
      <c r="AL1215" s="14"/>
      <c r="AM1215" s="14"/>
      <c r="AN1215" s="14"/>
    </row>
    <row r="1216" spans="1:40" ht="12.75" customHeight="1" x14ac:dyDescent="0.2">
      <c r="A1216" s="25" t="s">
        <v>6060</v>
      </c>
      <c r="B1216" s="29" t="s">
        <v>899</v>
      </c>
      <c r="C1216" s="55" t="s">
        <v>6043</v>
      </c>
      <c r="D1216" s="51" t="s">
        <v>5781</v>
      </c>
      <c r="E1216" s="36" t="s">
        <v>6044</v>
      </c>
      <c r="F1216" s="25" t="s">
        <v>6045</v>
      </c>
      <c r="G1216" s="56">
        <v>1901</v>
      </c>
      <c r="H1216" s="64" t="s">
        <v>6061</v>
      </c>
      <c r="I1216" s="36" t="s">
        <v>6062</v>
      </c>
      <c r="J1216" s="36" t="s">
        <v>50</v>
      </c>
      <c r="K1216" s="51" t="s">
        <v>34</v>
      </c>
      <c r="L1216" s="11">
        <f>HYPERLINK(N1216,M1216)</f>
        <v>1071</v>
      </c>
      <c r="M1216" s="2">
        <v>1071</v>
      </c>
      <c r="N1216" s="72" t="str">
        <f>CONCATENATE("https://obr.org.uk/wp-content/uploads/2022/04/",M1216,".jpg")</f>
        <v>https://obr.org.uk/wp-content/uploads/2022/04/1071.jpg</v>
      </c>
      <c r="O1216" s="51"/>
      <c r="P1216" s="55"/>
      <c r="Q1216" s="55"/>
      <c r="AD1216" s="14"/>
      <c r="AE1216" s="14"/>
      <c r="AF1216" s="14"/>
      <c r="AG1216" s="14"/>
      <c r="AH1216" s="14"/>
      <c r="AI1216" s="14"/>
      <c r="AJ1216" s="14"/>
      <c r="AK1216" s="14"/>
      <c r="AL1216" s="14"/>
      <c r="AM1216" s="14"/>
      <c r="AN1216" s="14"/>
    </row>
    <row r="1217" spans="1:40" ht="12.75" customHeight="1" x14ac:dyDescent="0.2">
      <c r="A1217" s="25" t="s">
        <v>6063</v>
      </c>
      <c r="B1217" s="29" t="s">
        <v>899</v>
      </c>
      <c r="C1217" s="55" t="s">
        <v>6043</v>
      </c>
      <c r="D1217" s="51" t="s">
        <v>5781</v>
      </c>
      <c r="E1217" s="36" t="s">
        <v>6044</v>
      </c>
      <c r="F1217" s="25" t="s">
        <v>6045</v>
      </c>
      <c r="G1217" s="56">
        <v>1901</v>
      </c>
      <c r="H1217" s="64" t="s">
        <v>6064</v>
      </c>
      <c r="I1217" s="36" t="s">
        <v>6065</v>
      </c>
      <c r="J1217" s="36" t="s">
        <v>50</v>
      </c>
      <c r="K1217" s="51" t="s">
        <v>34</v>
      </c>
      <c r="L1217" s="11">
        <f>HYPERLINK(N1217,M1217)</f>
        <v>1072</v>
      </c>
      <c r="M1217" s="2">
        <v>1072</v>
      </c>
      <c r="N1217" s="72" t="str">
        <f>CONCATENATE("https://obr.org.uk/wp-content/uploads/2022/04/",M1217,".jpg")</f>
        <v>https://obr.org.uk/wp-content/uploads/2022/04/1072.jpg</v>
      </c>
      <c r="O1217" s="51"/>
      <c r="P1217" s="55"/>
      <c r="Q1217" s="55"/>
      <c r="AD1217" s="14"/>
      <c r="AE1217" s="14"/>
      <c r="AF1217" s="14"/>
      <c r="AG1217" s="14"/>
      <c r="AH1217" s="14"/>
      <c r="AI1217" s="14"/>
      <c r="AJ1217" s="14"/>
      <c r="AK1217" s="14"/>
      <c r="AL1217" s="14"/>
      <c r="AM1217" s="14"/>
      <c r="AN1217" s="14"/>
    </row>
    <row r="1218" spans="1:40" ht="12.75" customHeight="1" x14ac:dyDescent="0.2">
      <c r="A1218" s="25" t="s">
        <v>6066</v>
      </c>
      <c r="B1218" s="29" t="s">
        <v>899</v>
      </c>
      <c r="C1218" s="55" t="s">
        <v>6043</v>
      </c>
      <c r="D1218" s="51" t="s">
        <v>5781</v>
      </c>
      <c r="E1218" s="36" t="s">
        <v>6044</v>
      </c>
      <c r="F1218" s="25" t="s">
        <v>6045</v>
      </c>
      <c r="G1218" s="56">
        <v>1901</v>
      </c>
      <c r="H1218" s="64" t="s">
        <v>6067</v>
      </c>
      <c r="I1218" s="36" t="s">
        <v>6068</v>
      </c>
      <c r="J1218" s="36" t="s">
        <v>50</v>
      </c>
      <c r="K1218" s="51" t="s">
        <v>34</v>
      </c>
      <c r="L1218" s="11">
        <f>HYPERLINK(N1218,M1218)</f>
        <v>1073</v>
      </c>
      <c r="M1218" s="2">
        <v>1073</v>
      </c>
      <c r="N1218" s="72" t="str">
        <f>CONCATENATE("https://obr.org.uk/wp-content/uploads/2022/04/",M1218,".jpg")</f>
        <v>https://obr.org.uk/wp-content/uploads/2022/04/1073.jpg</v>
      </c>
      <c r="O1218" s="51"/>
      <c r="P1218" s="55"/>
      <c r="Q1218" s="55"/>
      <c r="AD1218" s="14"/>
      <c r="AE1218" s="14"/>
      <c r="AF1218" s="14"/>
      <c r="AG1218" s="14"/>
      <c r="AH1218" s="14"/>
      <c r="AI1218" s="14"/>
      <c r="AJ1218" s="14"/>
      <c r="AK1218" s="14"/>
      <c r="AL1218" s="14"/>
      <c r="AM1218" s="14"/>
      <c r="AN1218" s="14"/>
    </row>
    <row r="1219" spans="1:40" ht="12.75" customHeight="1" x14ac:dyDescent="0.2">
      <c r="A1219" s="25" t="s">
        <v>6069</v>
      </c>
      <c r="B1219" s="29" t="s">
        <v>899</v>
      </c>
      <c r="C1219" s="55" t="s">
        <v>6043</v>
      </c>
      <c r="D1219" s="51" t="s">
        <v>5781</v>
      </c>
      <c r="E1219" s="36" t="s">
        <v>6044</v>
      </c>
      <c r="F1219" s="25" t="s">
        <v>6045</v>
      </c>
      <c r="G1219" s="56">
        <v>1901</v>
      </c>
      <c r="H1219" s="64" t="s">
        <v>6070</v>
      </c>
      <c r="I1219" s="36" t="s">
        <v>6071</v>
      </c>
      <c r="J1219" s="36" t="s">
        <v>50</v>
      </c>
      <c r="K1219" s="51" t="s">
        <v>34</v>
      </c>
      <c r="L1219" s="11">
        <f>HYPERLINK(N1219,M1219)</f>
        <v>1074</v>
      </c>
      <c r="M1219" s="2">
        <v>1074</v>
      </c>
      <c r="N1219" s="72" t="str">
        <f>CONCATENATE("https://obr.org.uk/wp-content/uploads/2022/04/",M1219,".jpg")</f>
        <v>https://obr.org.uk/wp-content/uploads/2022/04/1074.jpg</v>
      </c>
      <c r="O1219" s="51"/>
      <c r="P1219" s="55"/>
      <c r="Q1219" s="55"/>
      <c r="AD1219" s="14"/>
      <c r="AE1219" s="14"/>
      <c r="AF1219" s="14"/>
      <c r="AG1219" s="14"/>
      <c r="AH1219" s="14"/>
      <c r="AI1219" s="14"/>
      <c r="AJ1219" s="14"/>
      <c r="AK1219" s="14"/>
      <c r="AL1219" s="14"/>
      <c r="AM1219" s="14"/>
      <c r="AN1219" s="14"/>
    </row>
    <row r="1220" spans="1:40" ht="12.75" customHeight="1" x14ac:dyDescent="0.2">
      <c r="A1220" s="25" t="s">
        <v>6072</v>
      </c>
      <c r="B1220" s="29" t="s">
        <v>899</v>
      </c>
      <c r="C1220" s="55" t="s">
        <v>6043</v>
      </c>
      <c r="D1220" s="51" t="s">
        <v>5781</v>
      </c>
      <c r="E1220" s="36" t="s">
        <v>6044</v>
      </c>
      <c r="F1220" s="25" t="s">
        <v>6045</v>
      </c>
      <c r="G1220" s="56">
        <v>1901</v>
      </c>
      <c r="H1220" s="64" t="s">
        <v>6073</v>
      </c>
      <c r="I1220" s="36" t="s">
        <v>6074</v>
      </c>
      <c r="J1220" s="36" t="s">
        <v>50</v>
      </c>
      <c r="K1220" s="51" t="s">
        <v>34</v>
      </c>
      <c r="L1220" s="11">
        <f>HYPERLINK(N1220,M1220)</f>
        <v>1075</v>
      </c>
      <c r="M1220" s="2">
        <v>1075</v>
      </c>
      <c r="N1220" s="72" t="str">
        <f>CONCATENATE("https://obr.org.uk/wp-content/uploads/2022/04/",M1220,".jpg")</f>
        <v>https://obr.org.uk/wp-content/uploads/2022/04/1075.jpg</v>
      </c>
      <c r="O1220" s="51"/>
      <c r="P1220" s="55"/>
      <c r="Q1220" s="55"/>
      <c r="AD1220" s="14"/>
      <c r="AE1220" s="14"/>
      <c r="AF1220" s="14"/>
      <c r="AG1220" s="14"/>
      <c r="AH1220" s="14"/>
      <c r="AI1220" s="14"/>
      <c r="AJ1220" s="14"/>
      <c r="AK1220" s="14"/>
      <c r="AL1220" s="14"/>
      <c r="AM1220" s="14"/>
      <c r="AN1220" s="14"/>
    </row>
    <row r="1221" spans="1:40" ht="12.75" customHeight="1" x14ac:dyDescent="0.2">
      <c r="A1221" s="8" t="s">
        <v>5779</v>
      </c>
      <c r="B1221" s="23" t="s">
        <v>17</v>
      </c>
      <c r="C1221" s="10" t="s">
        <v>5780</v>
      </c>
      <c r="D1221" s="9" t="s">
        <v>5781</v>
      </c>
      <c r="E1221" s="10" t="s">
        <v>5782</v>
      </c>
      <c r="F1221" s="10" t="s">
        <v>2183</v>
      </c>
      <c r="G1221" s="9">
        <v>1939</v>
      </c>
      <c r="H1221" s="10" t="s">
        <v>5783</v>
      </c>
      <c r="I1221" s="10" t="s">
        <v>5784</v>
      </c>
      <c r="J1221" s="10" t="s">
        <v>50</v>
      </c>
      <c r="K1221" s="9" t="s">
        <v>34</v>
      </c>
      <c r="L1221" s="11">
        <f>HYPERLINK(N1221,M1221)</f>
        <v>10</v>
      </c>
      <c r="M1221" s="2">
        <v>10</v>
      </c>
      <c r="N1221" s="72" t="str">
        <f>CONCATENATE("https://obr.org.uk/wp-content/uploads/2022/04/",M1221,".jpg")</f>
        <v>https://obr.org.uk/wp-content/uploads/2022/04/10.jpg</v>
      </c>
      <c r="O1221" s="9"/>
      <c r="P1221" s="10"/>
      <c r="Q1221" s="10"/>
      <c r="AD1221" s="14"/>
      <c r="AE1221" s="14"/>
      <c r="AF1221" s="14"/>
      <c r="AG1221" s="14"/>
      <c r="AH1221" s="14"/>
      <c r="AI1221" s="14"/>
      <c r="AJ1221" s="14"/>
      <c r="AK1221" s="14"/>
      <c r="AL1221" s="14"/>
      <c r="AM1221" s="14"/>
      <c r="AN1221" s="14"/>
    </row>
    <row r="1222" spans="1:40" ht="12.75" customHeight="1" x14ac:dyDescent="0.2">
      <c r="A1222" s="8" t="s">
        <v>6204</v>
      </c>
      <c r="B1222" s="8" t="s">
        <v>899</v>
      </c>
      <c r="C1222" s="1" t="s">
        <v>6205</v>
      </c>
      <c r="D1222" s="9" t="s">
        <v>5781</v>
      </c>
      <c r="E1222" s="8" t="s">
        <v>5782</v>
      </c>
      <c r="F1222" s="8" t="s">
        <v>6206</v>
      </c>
      <c r="G1222" s="2">
        <v>1863</v>
      </c>
      <c r="H1222" s="8" t="s">
        <v>6207</v>
      </c>
      <c r="I1222" s="8" t="s">
        <v>6208</v>
      </c>
      <c r="J1222" s="8" t="s">
        <v>1672</v>
      </c>
      <c r="K1222" s="2" t="s">
        <v>74</v>
      </c>
      <c r="L1222" s="11">
        <f>HYPERLINK(N1222,M1222)</f>
        <v>1509</v>
      </c>
      <c r="M1222" s="2">
        <v>1509</v>
      </c>
      <c r="N1222" s="72" t="str">
        <f>CONCATENATE("https://obr.org.uk/wp-content/uploads/2024/11/",M1222,".jpg")</f>
        <v>https://obr.org.uk/wp-content/uploads/2024/11/1509.jpg</v>
      </c>
      <c r="Q1222" s="1" t="s">
        <v>6209</v>
      </c>
      <c r="AD1222" s="14"/>
      <c r="AE1222" s="14"/>
      <c r="AF1222" s="14"/>
      <c r="AG1222" s="14"/>
      <c r="AH1222" s="14"/>
      <c r="AI1222" s="14"/>
      <c r="AJ1222" s="14"/>
      <c r="AK1222" s="14"/>
      <c r="AL1222" s="14"/>
      <c r="AM1222" s="14"/>
      <c r="AN1222" s="14"/>
    </row>
    <row r="1223" spans="1:40" ht="12.75" customHeight="1" x14ac:dyDescent="0.2">
      <c r="A1223" s="8" t="s">
        <v>6210</v>
      </c>
      <c r="B1223" s="8" t="s">
        <v>899</v>
      </c>
      <c r="C1223" s="8" t="s">
        <v>6211</v>
      </c>
      <c r="D1223" s="9" t="s">
        <v>5781</v>
      </c>
      <c r="E1223" s="8" t="s">
        <v>5782</v>
      </c>
      <c r="F1223" s="1">
        <v>51</v>
      </c>
      <c r="G1223" s="2">
        <v>1919</v>
      </c>
      <c r="H1223" s="8" t="s">
        <v>6212</v>
      </c>
      <c r="I1223" s="8" t="s">
        <v>6213</v>
      </c>
      <c r="J1223" s="8" t="s">
        <v>50</v>
      </c>
      <c r="K1223" s="9" t="s">
        <v>34</v>
      </c>
      <c r="L1223" s="11">
        <f>HYPERLINK(N1223,M1223)</f>
        <v>1511</v>
      </c>
      <c r="M1223" s="2">
        <v>1511</v>
      </c>
      <c r="N1223" s="72" t="str">
        <f>CONCATENATE("https://obr.org.uk/wp-content/uploads/2024/11/",M1223,".jpg")</f>
        <v>https://obr.org.uk/wp-content/uploads/2024/11/1511.jpg</v>
      </c>
      <c r="Q1223" s="8"/>
      <c r="AD1223" s="14"/>
      <c r="AE1223" s="14"/>
      <c r="AF1223" s="14"/>
      <c r="AG1223" s="14"/>
      <c r="AH1223" s="14"/>
      <c r="AI1223" s="14"/>
      <c r="AJ1223" s="14"/>
      <c r="AK1223" s="14"/>
      <c r="AL1223" s="14"/>
      <c r="AM1223" s="14"/>
      <c r="AN1223" s="14"/>
    </row>
    <row r="1224" spans="1:40" ht="12.75" customHeight="1" x14ac:dyDescent="0.2">
      <c r="A1224" s="8" t="s">
        <v>6214</v>
      </c>
      <c r="B1224" s="8" t="s">
        <v>17</v>
      </c>
      <c r="C1224" s="1" t="s">
        <v>6215</v>
      </c>
      <c r="D1224" s="9" t="s">
        <v>5781</v>
      </c>
      <c r="E1224" s="8" t="s">
        <v>5782</v>
      </c>
      <c r="F1224" s="8" t="s">
        <v>6216</v>
      </c>
      <c r="G1224" s="2">
        <v>2017</v>
      </c>
      <c r="H1224" s="8" t="s">
        <v>6217</v>
      </c>
      <c r="I1224" s="8" t="s">
        <v>6218</v>
      </c>
      <c r="J1224" s="8" t="s">
        <v>50</v>
      </c>
      <c r="K1224" s="2" t="s">
        <v>34</v>
      </c>
      <c r="L1224" s="11">
        <f>HYPERLINK(N1224,M1224)</f>
        <v>1514</v>
      </c>
      <c r="M1224" s="2">
        <v>1514</v>
      </c>
      <c r="N1224" s="72" t="str">
        <f>CONCATENATE("https://obr.org.uk/wp-content/uploads/2024/11/",M1224,".jpg")</f>
        <v>https://obr.org.uk/wp-content/uploads/2024/11/1514.jpg</v>
      </c>
      <c r="R1224" s="56"/>
      <c r="AD1224" s="14"/>
      <c r="AE1224" s="14"/>
      <c r="AF1224" s="14"/>
      <c r="AG1224" s="14"/>
      <c r="AH1224" s="14"/>
      <c r="AI1224" s="14"/>
      <c r="AJ1224" s="14"/>
      <c r="AK1224" s="14"/>
      <c r="AL1224" s="14"/>
      <c r="AM1224" s="14"/>
      <c r="AN1224" s="14"/>
    </row>
    <row r="1225" spans="1:40" ht="12.75" customHeight="1" x14ac:dyDescent="0.2">
      <c r="A1225" s="8" t="s">
        <v>5802</v>
      </c>
      <c r="B1225" s="23" t="s">
        <v>17</v>
      </c>
      <c r="C1225" s="10" t="s">
        <v>5803</v>
      </c>
      <c r="D1225" s="9" t="s">
        <v>5781</v>
      </c>
      <c r="E1225" s="10" t="s">
        <v>5804</v>
      </c>
      <c r="F1225" s="10" t="s">
        <v>5805</v>
      </c>
      <c r="G1225" s="9">
        <v>2010</v>
      </c>
      <c r="H1225" s="10" t="s">
        <v>5806</v>
      </c>
      <c r="I1225" s="8" t="s">
        <v>5807</v>
      </c>
      <c r="J1225" s="10" t="s">
        <v>50</v>
      </c>
      <c r="K1225" s="9" t="s">
        <v>34</v>
      </c>
      <c r="L1225" s="11">
        <f>HYPERLINK(N1225,M1225)</f>
        <v>27</v>
      </c>
      <c r="M1225" s="2">
        <v>27</v>
      </c>
      <c r="N1225" s="72" t="str">
        <f>CONCATENATE("https://obr.org.uk/wp-content/uploads/2022/04/",M1225,".jpg")</f>
        <v>https://obr.org.uk/wp-content/uploads/2022/04/27.jpg</v>
      </c>
      <c r="O1225" s="9"/>
      <c r="P1225" s="10"/>
      <c r="Q1225" s="10" t="s">
        <v>5808</v>
      </c>
      <c r="AD1225" s="14"/>
      <c r="AE1225" s="14"/>
      <c r="AF1225" s="14"/>
      <c r="AG1225" s="14"/>
      <c r="AH1225" s="14"/>
      <c r="AI1225" s="14"/>
      <c r="AJ1225" s="14"/>
      <c r="AK1225" s="14"/>
      <c r="AL1225" s="14"/>
      <c r="AM1225" s="14"/>
      <c r="AN1225" s="14"/>
    </row>
    <row r="1226" spans="1:40" ht="12.75" customHeight="1" x14ac:dyDescent="0.2">
      <c r="A1226" s="7" t="s">
        <v>5873</v>
      </c>
      <c r="B1226" s="8" t="s">
        <v>17</v>
      </c>
      <c r="C1226" s="8" t="s">
        <v>5874</v>
      </c>
      <c r="D1226" s="9" t="s">
        <v>5781</v>
      </c>
      <c r="E1226" s="8" t="s">
        <v>5804</v>
      </c>
      <c r="F1226" s="10" t="s">
        <v>5875</v>
      </c>
      <c r="G1226" s="9">
        <v>2001</v>
      </c>
      <c r="H1226" s="10">
        <v>2001</v>
      </c>
      <c r="I1226" s="8" t="s">
        <v>5876</v>
      </c>
      <c r="J1226" s="8" t="s">
        <v>50</v>
      </c>
      <c r="K1226" s="9" t="s">
        <v>34</v>
      </c>
      <c r="L1226" s="11">
        <f>HYPERLINK(N1226,M1226)</f>
        <v>543</v>
      </c>
      <c r="M1226" s="2">
        <v>543</v>
      </c>
      <c r="N1226" s="72" t="str">
        <f>CONCATENATE("https://obr.org.uk/wp-content/uploads/2022/04/",M1226,".jpg")</f>
        <v>https://obr.org.uk/wp-content/uploads/2022/04/543.jpg</v>
      </c>
      <c r="O1226" s="9"/>
      <c r="P1226" s="8"/>
      <c r="Q1226" s="10"/>
      <c r="R1226" s="56"/>
      <c r="S1226" s="55"/>
      <c r="T1226" s="55"/>
      <c r="U1226" s="55"/>
      <c r="V1226" s="55"/>
      <c r="W1226" s="55"/>
      <c r="X1226" s="55"/>
      <c r="Y1226" s="55"/>
      <c r="Z1226" s="55"/>
      <c r="AA1226" s="55"/>
      <c r="AB1226" s="55"/>
      <c r="AC1226" s="55"/>
      <c r="AD1226" s="14"/>
      <c r="AE1226" s="14"/>
      <c r="AF1226" s="14"/>
      <c r="AG1226" s="14"/>
      <c r="AH1226" s="14"/>
      <c r="AI1226" s="14"/>
      <c r="AJ1226" s="14"/>
      <c r="AK1226" s="14"/>
      <c r="AL1226" s="14"/>
      <c r="AM1226" s="14"/>
      <c r="AN1226" s="14"/>
    </row>
    <row r="1227" spans="1:40" ht="12.75" customHeight="1" x14ac:dyDescent="0.2">
      <c r="A1227" s="25" t="s">
        <v>6075</v>
      </c>
      <c r="B1227" s="29" t="s">
        <v>899</v>
      </c>
      <c r="C1227" s="36" t="s">
        <v>6076</v>
      </c>
      <c r="D1227" s="51" t="s">
        <v>5781</v>
      </c>
      <c r="E1227" s="36" t="s">
        <v>5804</v>
      </c>
      <c r="F1227" s="25">
        <v>35</v>
      </c>
      <c r="G1227" s="51">
        <v>2009</v>
      </c>
      <c r="H1227" s="64" t="s">
        <v>6077</v>
      </c>
      <c r="I1227" s="36" t="s">
        <v>6078</v>
      </c>
      <c r="J1227" s="36" t="s">
        <v>6079</v>
      </c>
      <c r="K1227" s="51" t="s">
        <v>34</v>
      </c>
      <c r="L1227" s="11">
        <f>HYPERLINK(N1227,M1227)</f>
        <v>1076</v>
      </c>
      <c r="M1227" s="2">
        <v>1076</v>
      </c>
      <c r="N1227" s="72" t="str">
        <f>CONCATENATE("https://obr.org.uk/wp-content/uploads/2022/04/",M1227,".jpg")</f>
        <v>https://obr.org.uk/wp-content/uploads/2022/04/1076.jpg</v>
      </c>
      <c r="O1227" s="51"/>
      <c r="P1227" s="55"/>
      <c r="Q1227" s="36"/>
      <c r="R1227" s="56"/>
      <c r="S1227" s="55"/>
      <c r="T1227" s="55"/>
      <c r="U1227" s="55"/>
      <c r="V1227" s="55"/>
      <c r="W1227" s="55"/>
      <c r="X1227" s="55"/>
      <c r="Y1227" s="55"/>
      <c r="Z1227" s="55"/>
      <c r="AA1227" s="55"/>
      <c r="AB1227" s="55"/>
      <c r="AC1227" s="55"/>
      <c r="AD1227" s="14"/>
      <c r="AE1227" s="14"/>
      <c r="AF1227" s="14"/>
      <c r="AG1227" s="14"/>
      <c r="AH1227" s="14"/>
      <c r="AI1227" s="14"/>
      <c r="AJ1227" s="14"/>
      <c r="AK1227" s="14"/>
      <c r="AL1227" s="14"/>
      <c r="AM1227" s="14"/>
      <c r="AN1227" s="14"/>
    </row>
    <row r="1228" spans="1:40" ht="12.75" customHeight="1" x14ac:dyDescent="0.2">
      <c r="A1228" s="8" t="s">
        <v>6197</v>
      </c>
      <c r="B1228" s="23" t="s">
        <v>17</v>
      </c>
      <c r="C1228" s="8" t="s">
        <v>6198</v>
      </c>
      <c r="D1228" s="9" t="s">
        <v>5781</v>
      </c>
      <c r="E1228" s="10" t="s">
        <v>6199</v>
      </c>
      <c r="F1228" s="148" t="s">
        <v>6200</v>
      </c>
      <c r="G1228" s="9">
        <v>1930</v>
      </c>
      <c r="H1228" s="10">
        <v>1930</v>
      </c>
      <c r="I1228" s="10" t="s">
        <v>6201</v>
      </c>
      <c r="J1228" s="10" t="s">
        <v>25</v>
      </c>
      <c r="K1228" s="9" t="s">
        <v>34</v>
      </c>
      <c r="L1228" s="11">
        <f>HYPERLINK(N1228,M1228)</f>
        <v>1341</v>
      </c>
      <c r="M1228" s="2">
        <v>1341</v>
      </c>
      <c r="N1228" s="72" t="str">
        <f>CONCATENATE("https://obr.org.uk/wp-content/uploads/2023/01/",M1228,".jpg")</f>
        <v>https://obr.org.uk/wp-content/uploads/2023/01/1341.jpg</v>
      </c>
      <c r="R1228" s="56"/>
      <c r="S1228" s="55"/>
      <c r="T1228" s="55"/>
      <c r="U1228" s="55"/>
      <c r="V1228" s="55"/>
      <c r="W1228" s="55"/>
      <c r="X1228" s="55"/>
      <c r="Y1228" s="55"/>
      <c r="Z1228" s="55"/>
      <c r="AA1228" s="55"/>
      <c r="AB1228" s="55"/>
      <c r="AC1228" s="55"/>
      <c r="AD1228" s="14"/>
      <c r="AE1228" s="14"/>
      <c r="AF1228" s="14"/>
      <c r="AG1228" s="14"/>
      <c r="AH1228" s="14"/>
      <c r="AI1228" s="14"/>
      <c r="AJ1228" s="14"/>
      <c r="AK1228" s="14"/>
      <c r="AL1228" s="14"/>
      <c r="AM1228" s="14"/>
      <c r="AN1228" s="14"/>
    </row>
    <row r="1229" spans="1:40" ht="12.75" customHeight="1" x14ac:dyDescent="0.2">
      <c r="A1229" s="25" t="s">
        <v>6080</v>
      </c>
      <c r="B1229" s="29" t="s">
        <v>899</v>
      </c>
      <c r="C1229" s="36" t="s">
        <v>6081</v>
      </c>
      <c r="D1229" s="51" t="s">
        <v>5781</v>
      </c>
      <c r="E1229" s="36" t="s">
        <v>6082</v>
      </c>
      <c r="F1229" s="25" t="s">
        <v>6083</v>
      </c>
      <c r="G1229" s="51">
        <v>1904</v>
      </c>
      <c r="H1229" s="64">
        <v>1904</v>
      </c>
      <c r="I1229" s="36" t="s">
        <v>6084</v>
      </c>
      <c r="J1229" s="36" t="s">
        <v>50</v>
      </c>
      <c r="K1229" s="51" t="s">
        <v>34</v>
      </c>
      <c r="L1229" s="11">
        <f>HYPERLINK(N1229,M1229)</f>
        <v>1077</v>
      </c>
      <c r="M1229" s="2">
        <v>1077</v>
      </c>
      <c r="N1229" s="72" t="str">
        <f>CONCATENATE("https://obr.org.uk/wp-content/uploads/2022/04/",M1229,".jpg")</f>
        <v>https://obr.org.uk/wp-content/uploads/2022/04/1077.jpg</v>
      </c>
      <c r="O1229" s="51"/>
      <c r="P1229" s="36"/>
      <c r="Q1229" s="36"/>
      <c r="R1229" s="55"/>
      <c r="S1229" s="55"/>
      <c r="T1229" s="55"/>
      <c r="U1229" s="55"/>
      <c r="V1229" s="55"/>
      <c r="W1229" s="55"/>
      <c r="X1229" s="55"/>
      <c r="Y1229" s="55"/>
      <c r="Z1229" s="55"/>
      <c r="AA1229" s="55"/>
      <c r="AB1229" s="55"/>
      <c r="AC1229" s="55"/>
      <c r="AD1229" s="14"/>
      <c r="AE1229" s="14"/>
      <c r="AF1229" s="14"/>
      <c r="AG1229" s="14"/>
      <c r="AH1229" s="14"/>
      <c r="AI1229" s="14"/>
      <c r="AJ1229" s="14"/>
      <c r="AK1229" s="14"/>
      <c r="AL1229" s="14"/>
      <c r="AM1229" s="14"/>
      <c r="AN1229" s="14"/>
    </row>
    <row r="1230" spans="1:40" ht="12.75" customHeight="1" x14ac:dyDescent="0.2">
      <c r="A1230" s="25" t="s">
        <v>6085</v>
      </c>
      <c r="B1230" s="29" t="s">
        <v>899</v>
      </c>
      <c r="C1230" s="36" t="s">
        <v>6086</v>
      </c>
      <c r="D1230" s="51" t="s">
        <v>5781</v>
      </c>
      <c r="E1230" s="36" t="s">
        <v>6082</v>
      </c>
      <c r="F1230" s="25">
        <v>28</v>
      </c>
      <c r="G1230" s="51">
        <v>1904</v>
      </c>
      <c r="H1230" s="64">
        <v>1904</v>
      </c>
      <c r="I1230" s="36" t="s">
        <v>902</v>
      </c>
      <c r="J1230" s="36" t="s">
        <v>50</v>
      </c>
      <c r="K1230" s="51" t="s">
        <v>34</v>
      </c>
      <c r="L1230" s="11">
        <f>HYPERLINK(N1230,M1230)</f>
        <v>1078</v>
      </c>
      <c r="M1230" s="2">
        <v>1078</v>
      </c>
      <c r="N1230" s="72" t="str">
        <f>CONCATENATE("https://obr.org.uk/wp-content/uploads/2022/04/",M1230,".jpg")</f>
        <v>https://obr.org.uk/wp-content/uploads/2022/04/1078.jpg</v>
      </c>
      <c r="O1230" s="51"/>
      <c r="P1230" s="36"/>
      <c r="Q1230" s="36"/>
      <c r="AD1230" s="14"/>
      <c r="AE1230" s="14"/>
      <c r="AF1230" s="14"/>
      <c r="AG1230" s="14"/>
      <c r="AH1230" s="14"/>
      <c r="AI1230" s="14"/>
      <c r="AJ1230" s="14"/>
      <c r="AK1230" s="14"/>
      <c r="AL1230" s="14"/>
      <c r="AM1230" s="14"/>
      <c r="AN1230" s="14"/>
    </row>
    <row r="1231" spans="1:40" ht="12.75" customHeight="1" x14ac:dyDescent="0.2">
      <c r="A1231" s="25" t="s">
        <v>6087</v>
      </c>
      <c r="B1231" s="29" t="s">
        <v>899</v>
      </c>
      <c r="C1231" s="36" t="s">
        <v>6088</v>
      </c>
      <c r="D1231" s="51" t="s">
        <v>5781</v>
      </c>
      <c r="E1231" s="36" t="s">
        <v>6082</v>
      </c>
      <c r="F1231" s="25">
        <v>32</v>
      </c>
      <c r="G1231" s="51">
        <v>1905</v>
      </c>
      <c r="H1231" s="64">
        <v>1905</v>
      </c>
      <c r="I1231" s="36" t="s">
        <v>2783</v>
      </c>
      <c r="J1231" s="36" t="s">
        <v>50</v>
      </c>
      <c r="K1231" s="51" t="s">
        <v>34</v>
      </c>
      <c r="L1231" s="11">
        <f>HYPERLINK(N1231,M1231)</f>
        <v>1079</v>
      </c>
      <c r="M1231" s="2">
        <v>1079</v>
      </c>
      <c r="N1231" s="72" t="str">
        <f>CONCATENATE("https://obr.org.uk/wp-content/uploads/2022/04/",M1231,".jpg")</f>
        <v>https://obr.org.uk/wp-content/uploads/2022/04/1079.jpg</v>
      </c>
      <c r="O1231" s="51"/>
      <c r="P1231" s="36"/>
      <c r="Q1231" s="36"/>
      <c r="R1231" s="51"/>
      <c r="S1231" s="36"/>
      <c r="T1231" s="36"/>
      <c r="U1231" s="36"/>
      <c r="V1231" s="36"/>
      <c r="W1231" s="36"/>
      <c r="X1231" s="36"/>
      <c r="Y1231" s="36"/>
      <c r="Z1231" s="36"/>
      <c r="AA1231" s="36"/>
      <c r="AB1231" s="36"/>
      <c r="AC1231" s="36"/>
      <c r="AD1231" s="14"/>
      <c r="AE1231" s="14"/>
      <c r="AF1231" s="14"/>
      <c r="AG1231" s="14"/>
      <c r="AH1231" s="14"/>
      <c r="AI1231" s="14"/>
      <c r="AJ1231" s="14"/>
      <c r="AK1231" s="14"/>
      <c r="AL1231" s="14"/>
      <c r="AM1231" s="14"/>
      <c r="AN1231" s="14"/>
    </row>
    <row r="1232" spans="1:40" ht="12.75" customHeight="1" x14ac:dyDescent="0.2">
      <c r="A1232" s="25" t="s">
        <v>6089</v>
      </c>
      <c r="B1232" s="29" t="s">
        <v>899</v>
      </c>
      <c r="C1232" s="36" t="s">
        <v>6090</v>
      </c>
      <c r="D1232" s="51" t="s">
        <v>5781</v>
      </c>
      <c r="E1232" s="36" t="s">
        <v>6091</v>
      </c>
      <c r="F1232" s="25" t="s">
        <v>6092</v>
      </c>
      <c r="G1232" s="51">
        <v>1912</v>
      </c>
      <c r="H1232" s="25">
        <v>1912</v>
      </c>
      <c r="I1232" s="64" t="s">
        <v>6093</v>
      </c>
      <c r="J1232" s="36" t="s">
        <v>6094</v>
      </c>
      <c r="K1232" s="51" t="s">
        <v>34</v>
      </c>
      <c r="L1232" s="11">
        <f>HYPERLINK(N1232,M1232)</f>
        <v>1080</v>
      </c>
      <c r="M1232" s="2">
        <v>1080</v>
      </c>
      <c r="N1232" s="72" t="str">
        <f>CONCATENATE("https://obr.org.uk/wp-content/uploads/2022/04/",M1232,".jpg")</f>
        <v>https://obr.org.uk/wp-content/uploads/2022/04/1080.jpg</v>
      </c>
      <c r="O1232" s="51"/>
      <c r="P1232" s="36"/>
      <c r="Q1232" s="36"/>
      <c r="R1232" s="55"/>
      <c r="S1232" s="55"/>
      <c r="T1232" s="55"/>
      <c r="U1232" s="55"/>
      <c r="V1232" s="55"/>
      <c r="W1232" s="55"/>
      <c r="X1232" s="55"/>
      <c r="Y1232" s="55"/>
      <c r="Z1232" s="55"/>
      <c r="AA1232" s="55"/>
      <c r="AB1232" s="55"/>
      <c r="AC1232" s="55"/>
      <c r="AD1232" s="14"/>
      <c r="AE1232" s="14"/>
      <c r="AF1232" s="14"/>
      <c r="AG1232" s="14"/>
      <c r="AH1232" s="14"/>
      <c r="AI1232" s="14"/>
      <c r="AJ1232" s="14"/>
      <c r="AK1232" s="14"/>
      <c r="AL1232" s="14"/>
      <c r="AM1232" s="14"/>
      <c r="AN1232" s="14"/>
    </row>
    <row r="1233" spans="1:40" ht="12.75" customHeight="1" x14ac:dyDescent="0.2">
      <c r="A1233" s="25" t="s">
        <v>6153</v>
      </c>
      <c r="B1233" s="29" t="s">
        <v>899</v>
      </c>
      <c r="C1233" s="36" t="s">
        <v>6154</v>
      </c>
      <c r="D1233" s="51" t="s">
        <v>5781</v>
      </c>
      <c r="E1233" s="36" t="s">
        <v>6155</v>
      </c>
      <c r="F1233" s="1">
        <v>14</v>
      </c>
      <c r="G1233" s="56">
        <v>1891</v>
      </c>
      <c r="H1233" s="57">
        <v>1891</v>
      </c>
      <c r="I1233" s="36" t="s">
        <v>1039</v>
      </c>
      <c r="J1233" s="36" t="s">
        <v>25</v>
      </c>
      <c r="K1233" s="51" t="s">
        <v>34</v>
      </c>
      <c r="L1233" s="11">
        <f>HYPERLINK(N1233,M1233)</f>
        <v>1109</v>
      </c>
      <c r="M1233" s="2">
        <v>1109</v>
      </c>
      <c r="N1233" s="72" t="str">
        <f>CONCATENATE("https://obr.org.uk/wp-content/uploads/2022/04/",M1233,".jpg")</f>
        <v>https://obr.org.uk/wp-content/uploads/2022/04/1109.jpg</v>
      </c>
      <c r="P1233" s="55"/>
      <c r="R1233" s="55"/>
      <c r="S1233" s="55"/>
      <c r="T1233" s="55"/>
      <c r="U1233" s="55"/>
      <c r="V1233" s="55"/>
      <c r="W1233" s="55"/>
      <c r="X1233" s="55"/>
      <c r="Y1233" s="55"/>
      <c r="Z1233" s="55"/>
      <c r="AA1233" s="55"/>
      <c r="AB1233" s="55"/>
      <c r="AC1233" s="55"/>
      <c r="AD1233" s="14"/>
      <c r="AE1233" s="14"/>
      <c r="AF1233" s="14"/>
      <c r="AG1233" s="14"/>
      <c r="AH1233" s="14"/>
      <c r="AI1233" s="14"/>
      <c r="AJ1233" s="14"/>
      <c r="AK1233" s="14"/>
      <c r="AL1233" s="14"/>
      <c r="AM1233" s="14"/>
      <c r="AN1233" s="14"/>
    </row>
    <row r="1234" spans="1:40" ht="12.75" customHeight="1" x14ac:dyDescent="0.2">
      <c r="A1234" s="25" t="s">
        <v>6112</v>
      </c>
      <c r="B1234" s="29" t="s">
        <v>899</v>
      </c>
      <c r="C1234" s="55" t="s">
        <v>6113</v>
      </c>
      <c r="D1234" s="51" t="s">
        <v>5781</v>
      </c>
      <c r="E1234" s="36" t="s">
        <v>6114</v>
      </c>
      <c r="F1234" s="25">
        <v>77</v>
      </c>
      <c r="G1234" s="56">
        <v>2004</v>
      </c>
      <c r="H1234" s="57">
        <v>2004</v>
      </c>
      <c r="I1234" s="36" t="s">
        <v>902</v>
      </c>
      <c r="J1234" s="36" t="s">
        <v>50</v>
      </c>
      <c r="K1234" s="51" t="s">
        <v>34</v>
      </c>
      <c r="L1234" s="11">
        <f>HYPERLINK(N1234,M1234)</f>
        <v>1084</v>
      </c>
      <c r="M1234" s="2">
        <v>1084</v>
      </c>
      <c r="N1234" s="72" t="str">
        <f>CONCATENATE("https://obr.org.uk/wp-content/uploads/2022/04/",M1234,".jpg")</f>
        <v>https://obr.org.uk/wp-content/uploads/2022/04/1084.jpg</v>
      </c>
      <c r="O1234" s="51"/>
      <c r="P1234" s="36"/>
      <c r="Q1234" s="55"/>
      <c r="R1234" s="55"/>
      <c r="S1234" s="55"/>
      <c r="T1234" s="55"/>
      <c r="U1234" s="55"/>
      <c r="V1234" s="55"/>
      <c r="W1234" s="55"/>
      <c r="X1234" s="55"/>
      <c r="Y1234" s="55"/>
      <c r="Z1234" s="55"/>
      <c r="AA1234" s="55"/>
      <c r="AB1234" s="55"/>
      <c r="AC1234" s="55"/>
      <c r="AD1234" s="14"/>
      <c r="AE1234" s="14"/>
      <c r="AF1234" s="14"/>
      <c r="AG1234" s="14"/>
      <c r="AH1234" s="14"/>
      <c r="AI1234" s="14"/>
      <c r="AJ1234" s="14"/>
      <c r="AK1234" s="14"/>
      <c r="AL1234" s="14"/>
      <c r="AM1234" s="14"/>
      <c r="AN1234" s="14"/>
    </row>
    <row r="1235" spans="1:40" ht="12.75" customHeight="1" x14ac:dyDescent="0.2">
      <c r="A1235" s="25" t="s">
        <v>6115</v>
      </c>
      <c r="B1235" s="29" t="s">
        <v>899</v>
      </c>
      <c r="C1235" s="55" t="s">
        <v>6113</v>
      </c>
      <c r="D1235" s="51" t="s">
        <v>5781</v>
      </c>
      <c r="E1235" s="36" t="s">
        <v>6114</v>
      </c>
      <c r="F1235" s="25" t="s">
        <v>6116</v>
      </c>
      <c r="G1235" s="56">
        <v>1907</v>
      </c>
      <c r="H1235" s="57">
        <v>1907</v>
      </c>
      <c r="I1235" s="36" t="s">
        <v>6117</v>
      </c>
      <c r="J1235" s="36" t="s">
        <v>50</v>
      </c>
      <c r="K1235" s="51" t="s">
        <v>34</v>
      </c>
      <c r="L1235" s="11">
        <f>HYPERLINK(N1235,M1235)</f>
        <v>1085</v>
      </c>
      <c r="M1235" s="2">
        <v>1085</v>
      </c>
      <c r="N1235" s="72" t="str">
        <f>CONCATENATE("https://obr.org.uk/wp-content/uploads/2022/04/",M1235,".jpg")</f>
        <v>https://obr.org.uk/wp-content/uploads/2022/04/1085.jpg</v>
      </c>
      <c r="O1235" s="51"/>
      <c r="P1235" s="36"/>
      <c r="Q1235" s="55"/>
      <c r="R1235" s="56"/>
      <c r="S1235" s="55"/>
      <c r="T1235" s="55"/>
      <c r="U1235" s="55"/>
      <c r="V1235" s="55"/>
      <c r="W1235" s="55"/>
      <c r="X1235" s="55"/>
      <c r="Y1235" s="55"/>
      <c r="Z1235" s="55"/>
      <c r="AA1235" s="55"/>
      <c r="AB1235" s="55"/>
      <c r="AC1235" s="55"/>
      <c r="AD1235" s="14"/>
      <c r="AE1235" s="14"/>
      <c r="AF1235" s="14"/>
      <c r="AG1235" s="14"/>
      <c r="AH1235" s="14"/>
      <c r="AI1235" s="14"/>
      <c r="AJ1235" s="14"/>
      <c r="AK1235" s="14"/>
      <c r="AL1235" s="14"/>
      <c r="AM1235" s="14"/>
      <c r="AN1235" s="14"/>
    </row>
    <row r="1236" spans="1:40" ht="12.75" customHeight="1" x14ac:dyDescent="0.2">
      <c r="A1236" s="25" t="s">
        <v>6118</v>
      </c>
      <c r="B1236" s="29" t="s">
        <v>899</v>
      </c>
      <c r="C1236" s="55" t="s">
        <v>6119</v>
      </c>
      <c r="D1236" s="51" t="s">
        <v>5781</v>
      </c>
      <c r="E1236" s="36" t="s">
        <v>6114</v>
      </c>
      <c r="F1236" s="25" t="s">
        <v>6120</v>
      </c>
      <c r="G1236" s="56">
        <v>1910</v>
      </c>
      <c r="H1236" s="57">
        <v>1910</v>
      </c>
      <c r="I1236" s="36" t="s">
        <v>6117</v>
      </c>
      <c r="J1236" s="36" t="s">
        <v>50</v>
      </c>
      <c r="K1236" s="51" t="s">
        <v>34</v>
      </c>
      <c r="L1236" s="11">
        <f>HYPERLINK(N1236,M1236)</f>
        <v>1086</v>
      </c>
      <c r="M1236" s="2">
        <v>1086</v>
      </c>
      <c r="N1236" s="72" t="str">
        <f>CONCATENATE("https://obr.org.uk/wp-content/uploads/2022/04/",M1236,".jpg")</f>
        <v>https://obr.org.uk/wp-content/uploads/2022/04/1086.jpg</v>
      </c>
      <c r="O1236" s="51"/>
      <c r="P1236" s="36"/>
      <c r="Q1236" s="55"/>
      <c r="R1236" s="55"/>
      <c r="S1236" s="55"/>
      <c r="T1236" s="55"/>
      <c r="U1236" s="55"/>
      <c r="V1236" s="55"/>
      <c r="W1236" s="55"/>
      <c r="X1236" s="55"/>
      <c r="Y1236" s="55"/>
      <c r="Z1236" s="55"/>
      <c r="AA1236" s="55"/>
      <c r="AB1236" s="55"/>
      <c r="AC1236" s="55"/>
      <c r="AD1236" s="14"/>
      <c r="AE1236" s="14"/>
      <c r="AF1236" s="14"/>
      <c r="AG1236" s="14"/>
      <c r="AH1236" s="14"/>
      <c r="AI1236" s="14"/>
      <c r="AJ1236" s="14"/>
      <c r="AK1236" s="14"/>
      <c r="AL1236" s="14"/>
      <c r="AM1236" s="14"/>
      <c r="AN1236" s="14"/>
    </row>
    <row r="1237" spans="1:40" ht="12.75" customHeight="1" x14ac:dyDescent="0.2">
      <c r="A1237" s="25" t="s">
        <v>6121</v>
      </c>
      <c r="B1237" s="29" t="s">
        <v>899</v>
      </c>
      <c r="C1237" s="55" t="s">
        <v>6122</v>
      </c>
      <c r="D1237" s="51" t="s">
        <v>5781</v>
      </c>
      <c r="E1237" s="36" t="s">
        <v>6114</v>
      </c>
      <c r="F1237" s="62">
        <v>104</v>
      </c>
      <c r="G1237" s="56">
        <v>1905</v>
      </c>
      <c r="H1237" s="57">
        <v>1905</v>
      </c>
      <c r="I1237" s="36" t="s">
        <v>6123</v>
      </c>
      <c r="J1237" s="36" t="s">
        <v>50</v>
      </c>
      <c r="K1237" s="51" t="s">
        <v>34</v>
      </c>
      <c r="L1237" s="11">
        <f>HYPERLINK(N1237,M1237)</f>
        <v>1087</v>
      </c>
      <c r="M1237" s="2">
        <v>1087</v>
      </c>
      <c r="N1237" s="72" t="str">
        <f>CONCATENATE("https://obr.org.uk/wp-content/uploads/2022/04/",M1237,".jpg")</f>
        <v>https://obr.org.uk/wp-content/uploads/2022/04/1087.jpg</v>
      </c>
      <c r="O1237" s="51"/>
      <c r="P1237" s="36"/>
      <c r="Q1237" s="55"/>
      <c r="AD1237" s="14"/>
      <c r="AE1237" s="14"/>
      <c r="AF1237" s="14"/>
      <c r="AG1237" s="14"/>
      <c r="AH1237" s="14"/>
      <c r="AI1237" s="14"/>
      <c r="AJ1237" s="14"/>
      <c r="AK1237" s="14"/>
      <c r="AL1237" s="14"/>
      <c r="AM1237" s="14"/>
      <c r="AN1237" s="14"/>
    </row>
    <row r="1238" spans="1:40" ht="12.75" customHeight="1" x14ac:dyDescent="0.2">
      <c r="A1238" s="25" t="s">
        <v>6124</v>
      </c>
      <c r="B1238" s="29" t="s">
        <v>899</v>
      </c>
      <c r="C1238" s="55" t="s">
        <v>6122</v>
      </c>
      <c r="D1238" s="51" t="s">
        <v>5781</v>
      </c>
      <c r="E1238" s="36" t="s">
        <v>6114</v>
      </c>
      <c r="F1238" s="62">
        <v>106</v>
      </c>
      <c r="G1238" s="56">
        <v>1905</v>
      </c>
      <c r="H1238" s="57">
        <v>1905</v>
      </c>
      <c r="I1238" s="36" t="s">
        <v>6123</v>
      </c>
      <c r="J1238" s="36" t="s">
        <v>50</v>
      </c>
      <c r="K1238" s="51" t="s">
        <v>34</v>
      </c>
      <c r="L1238" s="11">
        <f>HYPERLINK(N1238,M1238)</f>
        <v>1088</v>
      </c>
      <c r="M1238" s="2">
        <v>1088</v>
      </c>
      <c r="N1238" s="72" t="str">
        <f>CONCATENATE("https://obr.org.uk/wp-content/uploads/2022/04/",M1238,".jpg")</f>
        <v>https://obr.org.uk/wp-content/uploads/2022/04/1088.jpg</v>
      </c>
      <c r="O1238" s="51"/>
      <c r="P1238" s="36"/>
      <c r="Q1238" s="55"/>
      <c r="AD1238" s="14"/>
      <c r="AE1238" s="14"/>
      <c r="AF1238" s="14"/>
      <c r="AG1238" s="14"/>
      <c r="AH1238" s="14"/>
      <c r="AI1238" s="14"/>
      <c r="AJ1238" s="14"/>
      <c r="AK1238" s="14"/>
      <c r="AL1238" s="14"/>
      <c r="AM1238" s="14"/>
      <c r="AN1238" s="14"/>
    </row>
    <row r="1239" spans="1:40" ht="12.75" customHeight="1" x14ac:dyDescent="0.2">
      <c r="A1239" s="7" t="s">
        <v>5840</v>
      </c>
      <c r="B1239" s="150" t="s">
        <v>5841</v>
      </c>
      <c r="C1239" s="173" t="s">
        <v>5842</v>
      </c>
      <c r="D1239" s="174" t="s">
        <v>5781</v>
      </c>
      <c r="E1239" s="175" t="s">
        <v>5843</v>
      </c>
      <c r="F1239" s="173" t="s">
        <v>5844</v>
      </c>
      <c r="G1239" s="176">
        <v>1909</v>
      </c>
      <c r="H1239" s="177">
        <v>1909</v>
      </c>
      <c r="I1239" s="173" t="s">
        <v>5845</v>
      </c>
      <c r="J1239" s="173" t="s">
        <v>50</v>
      </c>
      <c r="K1239" s="176" t="s">
        <v>34</v>
      </c>
      <c r="L1239" s="11">
        <f>HYPERLINK(N1239,M1239)</f>
        <v>269</v>
      </c>
      <c r="M1239" s="2">
        <v>269</v>
      </c>
      <c r="N1239" s="72" t="str">
        <f>CONCATENATE("https://obr.org.uk/wp-content/uploads/2022/04/",M1239,".jpg")</f>
        <v>https://obr.org.uk/wp-content/uploads/2022/04/269.jpg</v>
      </c>
      <c r="O1239" s="176"/>
      <c r="P1239" s="54"/>
      <c r="Q1239" s="173" t="s">
        <v>5846</v>
      </c>
      <c r="U1239" s="14"/>
      <c r="V1239" s="14"/>
      <c r="W1239" s="14"/>
      <c r="X1239" s="14"/>
      <c r="Y1239" s="14"/>
      <c r="Z1239" s="14"/>
      <c r="AA1239" s="14"/>
      <c r="AB1239" s="14"/>
      <c r="AC1239" s="14"/>
      <c r="AD1239" s="14"/>
      <c r="AE1239" s="14"/>
      <c r="AF1239" s="14"/>
      <c r="AG1239" s="14"/>
      <c r="AH1239" s="14"/>
      <c r="AI1239" s="14"/>
      <c r="AJ1239" s="14"/>
      <c r="AK1239" s="14"/>
      <c r="AL1239" s="14"/>
      <c r="AM1239" s="14"/>
      <c r="AN1239" s="14"/>
    </row>
    <row r="1240" spans="1:40" ht="12.75" customHeight="1" x14ac:dyDescent="0.2">
      <c r="A1240" s="7" t="s">
        <v>5847</v>
      </c>
      <c r="B1240" s="150" t="s">
        <v>5841</v>
      </c>
      <c r="C1240" s="177" t="s">
        <v>5848</v>
      </c>
      <c r="D1240" s="174" t="s">
        <v>5781</v>
      </c>
      <c r="E1240" s="179" t="s">
        <v>5843</v>
      </c>
      <c r="F1240" s="173" t="s">
        <v>5849</v>
      </c>
      <c r="G1240" s="176">
        <v>1909</v>
      </c>
      <c r="H1240" s="177">
        <v>1909</v>
      </c>
      <c r="I1240" s="173" t="s">
        <v>5850</v>
      </c>
      <c r="J1240" s="173" t="s">
        <v>5851</v>
      </c>
      <c r="K1240" s="174" t="s">
        <v>34</v>
      </c>
      <c r="L1240" s="11">
        <f>HYPERLINK(N1240,M1240)</f>
        <v>270</v>
      </c>
      <c r="M1240" s="2">
        <v>270</v>
      </c>
      <c r="N1240" s="72" t="str">
        <f>CONCATENATE("https://obr.org.uk/wp-content/uploads/2022/04/",M1240,".jpg")</f>
        <v>https://obr.org.uk/wp-content/uploads/2022/04/270.jpg</v>
      </c>
      <c r="O1240" s="176"/>
      <c r="P1240" s="54"/>
      <c r="Q1240" s="177"/>
      <c r="U1240" s="14"/>
      <c r="V1240" s="14"/>
      <c r="W1240" s="14"/>
      <c r="X1240" s="14"/>
      <c r="Y1240" s="14"/>
      <c r="Z1240" s="14"/>
      <c r="AA1240" s="14"/>
      <c r="AB1240" s="14"/>
      <c r="AC1240" s="14"/>
      <c r="AD1240" s="14"/>
      <c r="AE1240" s="14"/>
      <c r="AF1240" s="14"/>
      <c r="AG1240" s="14"/>
      <c r="AH1240" s="14"/>
      <c r="AI1240" s="14"/>
      <c r="AJ1240" s="14"/>
      <c r="AK1240" s="14"/>
      <c r="AL1240" s="14"/>
      <c r="AM1240" s="14"/>
      <c r="AN1240" s="14"/>
    </row>
    <row r="1241" spans="1:40" ht="12.75" customHeight="1" x14ac:dyDescent="0.2">
      <c r="A1241" s="8" t="s">
        <v>5809</v>
      </c>
      <c r="B1241" s="23" t="s">
        <v>17</v>
      </c>
      <c r="C1241" s="52" t="s">
        <v>3278</v>
      </c>
      <c r="D1241" s="9" t="s">
        <v>5781</v>
      </c>
      <c r="E1241" s="10" t="s">
        <v>5810</v>
      </c>
      <c r="F1241" s="10" t="s">
        <v>5811</v>
      </c>
      <c r="G1241" s="9">
        <v>1700</v>
      </c>
      <c r="H1241" s="10" t="s">
        <v>5812</v>
      </c>
      <c r="I1241" s="8" t="s">
        <v>5813</v>
      </c>
      <c r="J1241" s="10" t="s">
        <v>50</v>
      </c>
      <c r="K1241" s="9" t="s">
        <v>34</v>
      </c>
      <c r="L1241" s="11">
        <f>HYPERLINK(N1241,M1241)</f>
        <v>37</v>
      </c>
      <c r="M1241" s="2">
        <v>37</v>
      </c>
      <c r="N1241" s="72" t="str">
        <f>CONCATENATE("https://obr.org.uk/wp-content/uploads/2022/04/",M1241,".jpg")</f>
        <v>https://obr.org.uk/wp-content/uploads/2022/04/37.jpg</v>
      </c>
      <c r="O1241" s="9"/>
      <c r="P1241" s="61" t="s">
        <v>5814</v>
      </c>
      <c r="Q1241" s="10"/>
      <c r="U1241" s="14"/>
      <c r="V1241" s="14"/>
      <c r="W1241" s="14"/>
      <c r="X1241" s="14"/>
      <c r="Y1241" s="14"/>
      <c r="Z1241" s="14"/>
      <c r="AA1241" s="14"/>
      <c r="AB1241" s="14"/>
      <c r="AC1241" s="14"/>
      <c r="AD1241" s="14"/>
      <c r="AE1241" s="14"/>
      <c r="AF1241" s="14"/>
      <c r="AG1241" s="14"/>
      <c r="AH1241" s="14"/>
      <c r="AI1241" s="14"/>
      <c r="AJ1241" s="14"/>
      <c r="AK1241" s="14"/>
      <c r="AL1241" s="14"/>
      <c r="AM1241" s="14"/>
      <c r="AN1241" s="14"/>
    </row>
    <row r="1242" spans="1:40" ht="12.75" customHeight="1" x14ac:dyDescent="0.2">
      <c r="A1242" s="25" t="s">
        <v>6095</v>
      </c>
      <c r="B1242" s="29" t="s">
        <v>899</v>
      </c>
      <c r="C1242" s="55" t="s">
        <v>6096</v>
      </c>
      <c r="D1242" s="51" t="s">
        <v>5781</v>
      </c>
      <c r="E1242" s="36" t="s">
        <v>5810</v>
      </c>
      <c r="F1242" s="25" t="s">
        <v>6097</v>
      </c>
      <c r="G1242" s="56">
        <v>1988</v>
      </c>
      <c r="H1242" s="64" t="s">
        <v>6098</v>
      </c>
      <c r="I1242" s="36" t="s">
        <v>6099</v>
      </c>
      <c r="J1242" s="36" t="s">
        <v>6100</v>
      </c>
      <c r="K1242" s="51" t="s">
        <v>34</v>
      </c>
      <c r="L1242" s="11">
        <f>HYPERLINK(N1242,M1242)</f>
        <v>1081</v>
      </c>
      <c r="M1242" s="2">
        <v>1081</v>
      </c>
      <c r="N1242" s="72" t="str">
        <f>CONCATENATE("https://obr.org.uk/wp-content/uploads/2022/04/",M1242,".jpg")</f>
        <v>https://obr.org.uk/wp-content/uploads/2022/04/1081.jpg</v>
      </c>
      <c r="O1242" s="51"/>
      <c r="P1242" s="55"/>
      <c r="Q1242" s="55"/>
      <c r="U1242" s="14"/>
      <c r="V1242" s="14"/>
      <c r="W1242" s="14"/>
      <c r="X1242" s="14"/>
      <c r="Y1242" s="14"/>
      <c r="Z1242" s="14"/>
      <c r="AA1242" s="14"/>
      <c r="AB1242" s="14"/>
      <c r="AC1242" s="14"/>
      <c r="AD1242" s="14"/>
      <c r="AE1242" s="14"/>
      <c r="AF1242" s="14"/>
      <c r="AG1242" s="14"/>
      <c r="AH1242" s="14"/>
      <c r="AI1242" s="14"/>
      <c r="AJ1242" s="14"/>
      <c r="AK1242" s="14"/>
      <c r="AL1242" s="14"/>
      <c r="AM1242" s="14"/>
      <c r="AN1242" s="14"/>
    </row>
    <row r="1243" spans="1:40" ht="12.75" customHeight="1" x14ac:dyDescent="0.2">
      <c r="A1243" s="8" t="s">
        <v>5920</v>
      </c>
      <c r="B1243" s="23" t="s">
        <v>17</v>
      </c>
      <c r="C1243" s="8" t="s">
        <v>5921</v>
      </c>
      <c r="D1243" s="49" t="s">
        <v>5781</v>
      </c>
      <c r="E1243" s="48" t="s">
        <v>5922</v>
      </c>
      <c r="F1243" s="10" t="s">
        <v>5923</v>
      </c>
      <c r="G1243" s="9">
        <v>1963</v>
      </c>
      <c r="H1243" s="10" t="s">
        <v>5924</v>
      </c>
      <c r="I1243" s="48" t="s">
        <v>1459</v>
      </c>
      <c r="J1243" s="9" t="s">
        <v>2613</v>
      </c>
      <c r="K1243" s="9" t="s">
        <v>34</v>
      </c>
      <c r="L1243" s="11">
        <f>HYPERLINK(N1243,M1243)</f>
        <v>658</v>
      </c>
      <c r="M1243" s="2">
        <v>658</v>
      </c>
      <c r="N1243" s="72" t="str">
        <f>CONCATENATE("https://obr.org.uk/wp-content/uploads/2022/04/",M1243,".jpg")</f>
        <v>https://obr.org.uk/wp-content/uploads/2022/04/658.jpg</v>
      </c>
      <c r="O1243" s="9"/>
      <c r="P1243" s="8"/>
      <c r="Q1243" s="8"/>
      <c r="U1243" s="14"/>
      <c r="V1243" s="14"/>
      <c r="W1243" s="14"/>
      <c r="X1243" s="14"/>
      <c r="Y1243" s="14"/>
      <c r="Z1243" s="14"/>
      <c r="AA1243" s="14"/>
      <c r="AB1243" s="14"/>
      <c r="AC1243" s="14"/>
      <c r="AD1243" s="14"/>
      <c r="AE1243" s="14"/>
      <c r="AF1243" s="14"/>
      <c r="AG1243" s="14"/>
      <c r="AH1243" s="14"/>
      <c r="AI1243" s="14"/>
      <c r="AJ1243" s="14"/>
      <c r="AK1243" s="14"/>
      <c r="AL1243" s="14"/>
      <c r="AM1243" s="14"/>
      <c r="AN1243" s="14"/>
    </row>
    <row r="1244" spans="1:40" ht="12.75" customHeight="1" x14ac:dyDescent="0.2">
      <c r="A1244" s="8" t="s">
        <v>5925</v>
      </c>
      <c r="B1244" s="23" t="s">
        <v>17</v>
      </c>
      <c r="C1244" s="8" t="s">
        <v>5926</v>
      </c>
      <c r="D1244" s="49" t="s">
        <v>5781</v>
      </c>
      <c r="E1244" s="48" t="s">
        <v>5922</v>
      </c>
      <c r="F1244" s="10" t="s">
        <v>5927</v>
      </c>
      <c r="G1244" s="9">
        <v>1994</v>
      </c>
      <c r="H1244" s="10" t="s">
        <v>5928</v>
      </c>
      <c r="I1244" s="48" t="s">
        <v>5929</v>
      </c>
      <c r="J1244" s="9" t="s">
        <v>50</v>
      </c>
      <c r="K1244" s="9" t="s">
        <v>34</v>
      </c>
      <c r="L1244" s="11">
        <f>HYPERLINK(N1244,M1244)</f>
        <v>659</v>
      </c>
      <c r="M1244" s="2">
        <v>659</v>
      </c>
      <c r="N1244" s="72" t="str">
        <f>CONCATENATE("https://obr.org.uk/wp-content/uploads/2022/04/",M1244,".jpg")</f>
        <v>https://obr.org.uk/wp-content/uploads/2022/04/659.jpg</v>
      </c>
      <c r="O1244" s="9"/>
      <c r="P1244" s="8"/>
      <c r="Q1244" s="8"/>
      <c r="U1244" s="14"/>
      <c r="V1244" s="14"/>
      <c r="W1244" s="14"/>
      <c r="X1244" s="14"/>
      <c r="Y1244" s="14"/>
      <c r="Z1244" s="14"/>
      <c r="AA1244" s="14"/>
      <c r="AB1244" s="14"/>
      <c r="AC1244" s="14"/>
      <c r="AD1244" s="14"/>
      <c r="AE1244" s="14"/>
      <c r="AF1244" s="14"/>
      <c r="AG1244" s="14"/>
      <c r="AH1244" s="14"/>
      <c r="AI1244" s="14"/>
      <c r="AJ1244" s="14"/>
      <c r="AK1244" s="14"/>
      <c r="AL1244" s="14"/>
      <c r="AM1244" s="14"/>
      <c r="AN1244" s="14"/>
    </row>
    <row r="1245" spans="1:40" ht="12.75" customHeight="1" x14ac:dyDescent="0.2">
      <c r="A1245" s="8" t="s">
        <v>6173</v>
      </c>
      <c r="B1245" s="23" t="s">
        <v>899</v>
      </c>
      <c r="C1245" s="55" t="s">
        <v>6174</v>
      </c>
      <c r="D1245" s="56" t="s">
        <v>5781</v>
      </c>
      <c r="E1245" s="55" t="s">
        <v>5922</v>
      </c>
      <c r="F1245" s="62" t="s">
        <v>6175</v>
      </c>
      <c r="G1245" s="56">
        <v>2021</v>
      </c>
      <c r="H1245" s="57" t="s">
        <v>6176</v>
      </c>
      <c r="I1245" s="55" t="s">
        <v>6177</v>
      </c>
      <c r="J1245" s="55" t="s">
        <v>50</v>
      </c>
      <c r="K1245" s="56" t="s">
        <v>34</v>
      </c>
      <c r="L1245" s="11">
        <f>HYPERLINK(N1245,M1245)</f>
        <v>1203</v>
      </c>
      <c r="M1245" s="2">
        <v>1203</v>
      </c>
      <c r="N1245" s="72" t="str">
        <f>CONCATENATE("https://obr.org.uk/wp-content/uploads/2022/10/",M1245,".jpg")</f>
        <v>https://obr.org.uk/wp-content/uploads/2022/10/1203.jpg</v>
      </c>
      <c r="O1245" s="51"/>
      <c r="P1245" s="25"/>
      <c r="Q1245" s="55"/>
      <c r="U1245" s="14"/>
      <c r="V1245" s="14"/>
      <c r="W1245" s="14"/>
      <c r="X1245" s="14"/>
      <c r="Y1245" s="14"/>
      <c r="Z1245" s="14"/>
      <c r="AA1245" s="14"/>
      <c r="AB1245" s="14"/>
      <c r="AC1245" s="14"/>
      <c r="AD1245" s="14"/>
      <c r="AE1245" s="14"/>
      <c r="AF1245" s="14"/>
      <c r="AG1245" s="14"/>
      <c r="AH1245" s="14"/>
      <c r="AI1245" s="14"/>
      <c r="AJ1245" s="14"/>
      <c r="AK1245" s="14"/>
      <c r="AL1245" s="14"/>
      <c r="AM1245" s="14"/>
      <c r="AN1245" s="14"/>
    </row>
    <row r="1246" spans="1:40" ht="12.75" customHeight="1" x14ac:dyDescent="0.2">
      <c r="A1246" s="8" t="s">
        <v>6178</v>
      </c>
      <c r="B1246" s="23" t="s">
        <v>899</v>
      </c>
      <c r="C1246" s="36" t="s">
        <v>6179</v>
      </c>
      <c r="D1246" s="56" t="s">
        <v>5781</v>
      </c>
      <c r="E1246" s="55" t="s">
        <v>5922</v>
      </c>
      <c r="F1246" s="62" t="s">
        <v>6180</v>
      </c>
      <c r="G1246" s="56">
        <v>1969</v>
      </c>
      <c r="H1246" s="98" t="s">
        <v>6181</v>
      </c>
      <c r="I1246" s="36" t="s">
        <v>6182</v>
      </c>
      <c r="J1246" s="36" t="s">
        <v>50</v>
      </c>
      <c r="K1246" s="51" t="s">
        <v>34</v>
      </c>
      <c r="L1246" s="11">
        <f>HYPERLINK(N1246,M1246)</f>
        <v>1204</v>
      </c>
      <c r="M1246" s="2">
        <v>1204</v>
      </c>
      <c r="N1246" s="72" t="str">
        <f>CONCATENATE("https://obr.org.uk/wp-content/uploads/2022/10/",M1246,".jpg")</f>
        <v>https://obr.org.uk/wp-content/uploads/2022/10/1204.jpg</v>
      </c>
      <c r="O1246" s="51"/>
      <c r="P1246" s="63">
        <v>1379819</v>
      </c>
      <c r="U1246" s="14"/>
      <c r="V1246" s="14"/>
      <c r="W1246" s="14"/>
      <c r="X1246" s="14"/>
      <c r="Y1246" s="14"/>
      <c r="Z1246" s="14"/>
      <c r="AA1246" s="14"/>
      <c r="AB1246" s="14"/>
      <c r="AC1246" s="14"/>
      <c r="AD1246" s="14"/>
      <c r="AE1246" s="14"/>
      <c r="AF1246" s="14"/>
      <c r="AG1246" s="14"/>
      <c r="AH1246" s="14"/>
      <c r="AI1246" s="14"/>
      <c r="AJ1246" s="14"/>
      <c r="AK1246" s="14"/>
      <c r="AL1246" s="14"/>
      <c r="AM1246" s="14"/>
      <c r="AN1246" s="14"/>
    </row>
    <row r="1247" spans="1:40" ht="12.75" customHeight="1" x14ac:dyDescent="0.2">
      <c r="A1247" s="8" t="s">
        <v>6183</v>
      </c>
      <c r="B1247" s="23" t="s">
        <v>899</v>
      </c>
      <c r="C1247" s="123" t="s">
        <v>6179</v>
      </c>
      <c r="D1247" s="56" t="s">
        <v>5781</v>
      </c>
      <c r="E1247" s="55" t="s">
        <v>5922</v>
      </c>
      <c r="F1247" s="62" t="s">
        <v>6180</v>
      </c>
      <c r="G1247" s="82">
        <v>1971</v>
      </c>
      <c r="H1247" s="89" t="s">
        <v>6184</v>
      </c>
      <c r="I1247" s="124" t="s">
        <v>6185</v>
      </c>
      <c r="J1247" s="36" t="s">
        <v>50</v>
      </c>
      <c r="K1247" s="51" t="s">
        <v>34</v>
      </c>
      <c r="L1247" s="11">
        <f>HYPERLINK(N1247,M1247)</f>
        <v>1205</v>
      </c>
      <c r="M1247" s="2">
        <v>1205</v>
      </c>
      <c r="N1247" s="72" t="str">
        <f>CONCATENATE("https://obr.org.uk/wp-content/uploads/2022/10/",M1247,".jpg")</f>
        <v>https://obr.org.uk/wp-content/uploads/2022/10/1205.jpg</v>
      </c>
      <c r="O1247" s="85"/>
      <c r="P1247" s="86">
        <v>1379819</v>
      </c>
      <c r="Q1247" s="161"/>
      <c r="U1247" s="14"/>
      <c r="V1247" s="14"/>
      <c r="W1247" s="14"/>
      <c r="X1247" s="14"/>
      <c r="Y1247" s="14"/>
      <c r="Z1247" s="14"/>
      <c r="AA1247" s="14"/>
      <c r="AB1247" s="14"/>
      <c r="AC1247" s="14"/>
      <c r="AD1247" s="14"/>
      <c r="AE1247" s="14"/>
      <c r="AF1247" s="14"/>
      <c r="AG1247" s="14"/>
      <c r="AH1247" s="14"/>
      <c r="AI1247" s="14"/>
      <c r="AJ1247" s="14"/>
      <c r="AK1247" s="14"/>
      <c r="AL1247" s="14"/>
      <c r="AM1247" s="14"/>
      <c r="AN1247" s="14"/>
    </row>
    <row r="1248" spans="1:40" ht="12.75" customHeight="1" x14ac:dyDescent="0.2">
      <c r="A1248" s="8" t="s">
        <v>6186</v>
      </c>
      <c r="B1248" s="23" t="s">
        <v>899</v>
      </c>
      <c r="C1248" s="8" t="s">
        <v>5921</v>
      </c>
      <c r="D1248" s="49" t="s">
        <v>5781</v>
      </c>
      <c r="E1248" s="48" t="s">
        <v>5922</v>
      </c>
      <c r="F1248" s="10" t="s">
        <v>5923</v>
      </c>
      <c r="G1248" s="9">
        <v>1964</v>
      </c>
      <c r="H1248" s="47" t="s">
        <v>6187</v>
      </c>
      <c r="I1248" s="48" t="s">
        <v>6188</v>
      </c>
      <c r="J1248" s="10" t="s">
        <v>50</v>
      </c>
      <c r="K1248" s="9" t="s">
        <v>34</v>
      </c>
      <c r="L1248" s="11">
        <f>HYPERLINK(N1248,M1248)</f>
        <v>1206</v>
      </c>
      <c r="M1248" s="2">
        <v>1206</v>
      </c>
      <c r="N1248" s="72" t="str">
        <f>CONCATENATE("https://obr.org.uk/wp-content/uploads/2022/10/",M1248,".jpg")</f>
        <v>https://obr.org.uk/wp-content/uploads/2022/10/1206.jpg</v>
      </c>
      <c r="O1248" s="49"/>
      <c r="P1248" s="10"/>
      <c r="Q1248" s="187" t="s">
        <v>6189</v>
      </c>
      <c r="U1248" s="14"/>
      <c r="V1248" s="14"/>
      <c r="W1248" s="14"/>
      <c r="X1248" s="14"/>
      <c r="Y1248" s="14"/>
      <c r="Z1248" s="14"/>
      <c r="AA1248" s="14"/>
      <c r="AB1248" s="14"/>
      <c r="AC1248" s="14"/>
      <c r="AD1248" s="14"/>
      <c r="AE1248" s="14"/>
      <c r="AF1248" s="14"/>
      <c r="AG1248" s="14"/>
      <c r="AH1248" s="14"/>
      <c r="AI1248" s="14"/>
      <c r="AJ1248" s="14"/>
      <c r="AK1248" s="14"/>
      <c r="AL1248" s="14"/>
      <c r="AM1248" s="14"/>
      <c r="AN1248" s="14"/>
    </row>
    <row r="1249" spans="1:40" ht="12.75" customHeight="1" x14ac:dyDescent="0.2">
      <c r="A1249" s="25" t="s">
        <v>6101</v>
      </c>
      <c r="B1249" s="29" t="s">
        <v>899</v>
      </c>
      <c r="C1249" s="55" t="s">
        <v>6102</v>
      </c>
      <c r="D1249" s="51" t="s">
        <v>5781</v>
      </c>
      <c r="E1249" s="36" t="s">
        <v>6103</v>
      </c>
      <c r="F1249" s="25">
        <v>21</v>
      </c>
      <c r="G1249" s="56">
        <v>1865</v>
      </c>
      <c r="H1249" s="64" t="s">
        <v>6104</v>
      </c>
      <c r="I1249" s="36" t="s">
        <v>6105</v>
      </c>
      <c r="J1249" s="36" t="s">
        <v>50</v>
      </c>
      <c r="K1249" s="51" t="s">
        <v>34</v>
      </c>
      <c r="L1249" s="11">
        <f>HYPERLINK(N1249,M1249)</f>
        <v>1082</v>
      </c>
      <c r="M1249" s="2">
        <v>1082</v>
      </c>
      <c r="N1249" s="72" t="str">
        <f>CONCATENATE("https://obr.org.uk/wp-content/uploads/2022/04/",M1249,".jpg")</f>
        <v>https://obr.org.uk/wp-content/uploads/2022/04/1082.jpg</v>
      </c>
      <c r="O1249" s="51"/>
      <c r="P1249" s="55"/>
      <c r="Q1249" s="55"/>
      <c r="U1249" s="14"/>
      <c r="V1249" s="14"/>
      <c r="W1249" s="14"/>
      <c r="X1249" s="14"/>
      <c r="Y1249" s="14"/>
      <c r="Z1249" s="14"/>
      <c r="AA1249" s="14"/>
      <c r="AB1249" s="14"/>
      <c r="AC1249" s="14"/>
      <c r="AD1249" s="14"/>
      <c r="AE1249" s="14"/>
      <c r="AF1249" s="14"/>
      <c r="AG1249" s="14"/>
      <c r="AH1249" s="14"/>
      <c r="AI1249" s="14"/>
      <c r="AJ1249" s="14"/>
      <c r="AK1249" s="14"/>
      <c r="AL1249" s="14"/>
      <c r="AM1249" s="14"/>
      <c r="AN1249" s="14"/>
    </row>
    <row r="1250" spans="1:40" ht="12.75" customHeight="1" x14ac:dyDescent="0.2">
      <c r="A1250" s="25" t="s">
        <v>6106</v>
      </c>
      <c r="B1250" s="29" t="s">
        <v>899</v>
      </c>
      <c r="C1250" s="55" t="s">
        <v>6107</v>
      </c>
      <c r="D1250" s="51" t="s">
        <v>5781</v>
      </c>
      <c r="E1250" s="36" t="s">
        <v>6103</v>
      </c>
      <c r="F1250" s="25" t="s">
        <v>6108</v>
      </c>
      <c r="G1250" s="56">
        <v>1933</v>
      </c>
      <c r="H1250" s="64" t="s">
        <v>6109</v>
      </c>
      <c r="I1250" s="36" t="s">
        <v>6110</v>
      </c>
      <c r="J1250" s="36" t="s">
        <v>50</v>
      </c>
      <c r="K1250" s="51" t="s">
        <v>34</v>
      </c>
      <c r="L1250" s="11">
        <f>HYPERLINK(N1250,M1250)</f>
        <v>1083</v>
      </c>
      <c r="M1250" s="2">
        <v>1083</v>
      </c>
      <c r="N1250" s="72" t="str">
        <f>CONCATENATE("https://obr.org.uk/wp-content/uploads/2022/04/",M1250,".jpg")</f>
        <v>https://obr.org.uk/wp-content/uploads/2022/04/1083.jpg</v>
      </c>
      <c r="O1250" s="51"/>
      <c r="P1250" s="55"/>
      <c r="Q1250" s="36" t="s">
        <v>6111</v>
      </c>
      <c r="U1250" s="14"/>
      <c r="V1250" s="14"/>
      <c r="W1250" s="14"/>
      <c r="X1250" s="14"/>
      <c r="Y1250" s="14"/>
      <c r="Z1250" s="14"/>
      <c r="AA1250" s="14"/>
      <c r="AB1250" s="14"/>
      <c r="AC1250" s="14"/>
      <c r="AD1250" s="14"/>
      <c r="AE1250" s="14"/>
      <c r="AF1250" s="14"/>
      <c r="AG1250" s="14"/>
      <c r="AH1250" s="14"/>
      <c r="AI1250" s="14"/>
      <c r="AJ1250" s="14"/>
      <c r="AK1250" s="14"/>
      <c r="AL1250" s="14"/>
      <c r="AM1250" s="14"/>
      <c r="AN1250" s="14"/>
    </row>
    <row r="1251" spans="1:40" ht="12.75" customHeight="1" x14ac:dyDescent="0.2">
      <c r="A1251" s="25" t="s">
        <v>6125</v>
      </c>
      <c r="B1251" s="29" t="s">
        <v>899</v>
      </c>
      <c r="C1251" s="36" t="s">
        <v>6126</v>
      </c>
      <c r="D1251" s="51" t="s">
        <v>5781</v>
      </c>
      <c r="E1251" s="36" t="s">
        <v>6127</v>
      </c>
      <c r="F1251" s="25" t="s">
        <v>6128</v>
      </c>
      <c r="G1251" s="51">
        <v>2003</v>
      </c>
      <c r="H1251" s="64">
        <v>2003</v>
      </c>
      <c r="I1251" s="36" t="s">
        <v>6129</v>
      </c>
      <c r="J1251" s="36" t="s">
        <v>6130</v>
      </c>
      <c r="K1251" s="51" t="s">
        <v>34</v>
      </c>
      <c r="L1251" s="11">
        <f>HYPERLINK(N1251,M1251)</f>
        <v>1089</v>
      </c>
      <c r="M1251" s="2">
        <v>1089</v>
      </c>
      <c r="N1251" s="72" t="str">
        <f>CONCATENATE("https://obr.org.uk/wp-content/uploads/2022/10/",M1251,".jpg")</f>
        <v>https://obr.org.uk/wp-content/uploads/2022/10/1089.jpg</v>
      </c>
      <c r="O1251" s="51"/>
      <c r="P1251" s="36"/>
      <c r="Q1251" s="36"/>
      <c r="U1251" s="14"/>
      <c r="V1251" s="14"/>
      <c r="W1251" s="14"/>
      <c r="X1251" s="14"/>
      <c r="Y1251" s="14"/>
      <c r="Z1251" s="14"/>
      <c r="AA1251" s="14"/>
      <c r="AB1251" s="14"/>
      <c r="AC1251" s="14"/>
      <c r="AD1251" s="14"/>
      <c r="AE1251" s="14"/>
      <c r="AF1251" s="14"/>
      <c r="AG1251" s="14"/>
      <c r="AH1251" s="14"/>
      <c r="AI1251" s="14"/>
      <c r="AJ1251" s="14"/>
      <c r="AK1251" s="14"/>
      <c r="AL1251" s="14"/>
      <c r="AM1251" s="14"/>
      <c r="AN1251" s="14"/>
    </row>
    <row r="1252" spans="1:40" ht="12.75" customHeight="1" x14ac:dyDescent="0.2">
      <c r="A1252" s="25" t="s">
        <v>6131</v>
      </c>
      <c r="B1252" s="29" t="s">
        <v>899</v>
      </c>
      <c r="C1252" s="36" t="s">
        <v>6132</v>
      </c>
      <c r="D1252" s="51" t="s">
        <v>5781</v>
      </c>
      <c r="E1252" s="36" t="s">
        <v>6133</v>
      </c>
      <c r="F1252" s="25" t="s">
        <v>6134</v>
      </c>
      <c r="G1252" s="51">
        <v>1910</v>
      </c>
      <c r="H1252" s="64">
        <v>1910</v>
      </c>
      <c r="I1252" s="36" t="s">
        <v>6117</v>
      </c>
      <c r="J1252" s="36" t="s">
        <v>50</v>
      </c>
      <c r="K1252" s="51" t="s">
        <v>34</v>
      </c>
      <c r="L1252" s="11">
        <f>HYPERLINK(N1252,M1252)</f>
        <v>1090</v>
      </c>
      <c r="M1252" s="2">
        <v>1090</v>
      </c>
      <c r="N1252" s="72" t="str">
        <f>CONCATENATE("https://obr.org.uk/wp-content/uploads/2022/04/",M1252,".jpg")</f>
        <v>https://obr.org.uk/wp-content/uploads/2022/04/1090.jpg</v>
      </c>
      <c r="O1252" s="51"/>
      <c r="P1252" s="55"/>
      <c r="Q1252" s="36"/>
      <c r="U1252" s="14"/>
      <c r="V1252" s="14"/>
      <c r="W1252" s="14"/>
      <c r="X1252" s="14"/>
      <c r="Y1252" s="14"/>
      <c r="Z1252" s="14"/>
      <c r="AA1252" s="14"/>
      <c r="AB1252" s="14"/>
      <c r="AC1252" s="14"/>
      <c r="AD1252" s="14"/>
      <c r="AE1252" s="14"/>
      <c r="AF1252" s="14"/>
      <c r="AG1252" s="14"/>
      <c r="AH1252" s="14"/>
      <c r="AI1252" s="14"/>
      <c r="AJ1252" s="14"/>
      <c r="AK1252" s="14"/>
      <c r="AL1252" s="14"/>
      <c r="AM1252" s="14"/>
      <c r="AN1252" s="14"/>
    </row>
    <row r="1253" spans="1:40" ht="12.75" customHeight="1" x14ac:dyDescent="0.2">
      <c r="A1253" s="8" t="s">
        <v>5815</v>
      </c>
      <c r="B1253" s="23" t="s">
        <v>17</v>
      </c>
      <c r="C1253" s="52" t="s">
        <v>3292</v>
      </c>
      <c r="D1253" s="9" t="s">
        <v>5781</v>
      </c>
      <c r="E1253" s="10" t="s">
        <v>5816</v>
      </c>
      <c r="F1253" s="10" t="s">
        <v>5817</v>
      </c>
      <c r="G1253" s="9">
        <v>1899</v>
      </c>
      <c r="H1253" s="10" t="s">
        <v>5818</v>
      </c>
      <c r="I1253" s="8" t="s">
        <v>5819</v>
      </c>
      <c r="J1253" s="10" t="s">
        <v>43</v>
      </c>
      <c r="K1253" s="9" t="s">
        <v>34</v>
      </c>
      <c r="L1253" s="11">
        <f>HYPERLINK(N1253,M1253)</f>
        <v>42</v>
      </c>
      <c r="M1253" s="2">
        <v>42</v>
      </c>
      <c r="N1253" s="72" t="str">
        <f>CONCATENATE("https://obr.org.uk/wp-content/uploads/2022/04/",M1253,".jpg")</f>
        <v>https://obr.org.uk/wp-content/uploads/2022/04/42.jpg</v>
      </c>
      <c r="O1253" s="9"/>
      <c r="P1253" s="61" t="s">
        <v>5820</v>
      </c>
      <c r="Q1253" s="10" t="s">
        <v>5821</v>
      </c>
      <c r="U1253" s="14"/>
      <c r="V1253" s="14"/>
      <c r="W1253" s="14"/>
      <c r="X1253" s="14"/>
      <c r="Y1253" s="14"/>
      <c r="Z1253" s="14"/>
      <c r="AA1253" s="14"/>
      <c r="AB1253" s="14"/>
      <c r="AC1253" s="14"/>
      <c r="AD1253" s="14"/>
      <c r="AE1253" s="14"/>
      <c r="AF1253" s="14"/>
      <c r="AG1253" s="14"/>
      <c r="AH1253" s="14"/>
      <c r="AI1253" s="14"/>
      <c r="AJ1253" s="14"/>
      <c r="AK1253" s="14"/>
      <c r="AL1253" s="14"/>
      <c r="AM1253" s="14"/>
      <c r="AN1253" s="14"/>
    </row>
    <row r="1254" spans="1:40" ht="12.75" customHeight="1" x14ac:dyDescent="0.2">
      <c r="A1254" s="8" t="s">
        <v>5834</v>
      </c>
      <c r="B1254" s="8" t="s">
        <v>17</v>
      </c>
      <c r="C1254" s="10" t="s">
        <v>5835</v>
      </c>
      <c r="D1254" s="9" t="s">
        <v>5781</v>
      </c>
      <c r="E1254" s="10" t="s">
        <v>5816</v>
      </c>
      <c r="F1254" s="10" t="s">
        <v>5836</v>
      </c>
      <c r="G1254" s="9">
        <v>1960</v>
      </c>
      <c r="H1254" s="10" t="s">
        <v>5837</v>
      </c>
      <c r="I1254" s="8" t="s">
        <v>5838</v>
      </c>
      <c r="J1254" s="10" t="s">
        <v>50</v>
      </c>
      <c r="K1254" s="9" t="s">
        <v>34</v>
      </c>
      <c r="L1254" s="11">
        <f>HYPERLINK(N1254,M1254)</f>
        <v>86</v>
      </c>
      <c r="M1254" s="2">
        <v>86</v>
      </c>
      <c r="N1254" s="72" t="str">
        <f>CONCATENATE("https://obr.org.uk/wp-content/uploads/2022/04/",M1254,".jpg")</f>
        <v>https://obr.org.uk/wp-content/uploads/2022/04/86.jpg</v>
      </c>
      <c r="O1254" s="9"/>
      <c r="P1254" s="10"/>
      <c r="Q1254" s="40" t="s">
        <v>5839</v>
      </c>
      <c r="U1254" s="14"/>
      <c r="V1254" s="14"/>
      <c r="W1254" s="14"/>
      <c r="X1254" s="14"/>
      <c r="Y1254" s="14"/>
      <c r="Z1254" s="14"/>
      <c r="AA1254" s="14"/>
      <c r="AB1254" s="14"/>
      <c r="AC1254" s="14"/>
      <c r="AD1254" s="14"/>
      <c r="AE1254" s="14"/>
      <c r="AF1254" s="14"/>
      <c r="AG1254" s="14"/>
      <c r="AH1254" s="14"/>
      <c r="AI1254" s="14"/>
      <c r="AJ1254" s="14"/>
      <c r="AK1254" s="14"/>
      <c r="AL1254" s="14"/>
      <c r="AM1254" s="14"/>
      <c r="AN1254" s="14"/>
    </row>
    <row r="1255" spans="1:40" ht="12.75" customHeight="1" x14ac:dyDescent="0.2">
      <c r="A1255" s="7" t="s">
        <v>5903</v>
      </c>
      <c r="B1255" s="8" t="s">
        <v>17</v>
      </c>
      <c r="C1255" s="23" t="s">
        <v>3292</v>
      </c>
      <c r="D1255" s="9" t="s">
        <v>5781</v>
      </c>
      <c r="E1255" s="8" t="s">
        <v>5816</v>
      </c>
      <c r="F1255" s="10" t="s">
        <v>5817</v>
      </c>
      <c r="G1255" s="9">
        <v>1887</v>
      </c>
      <c r="H1255" s="10" t="s">
        <v>5904</v>
      </c>
      <c r="I1255" s="8" t="s">
        <v>5905</v>
      </c>
      <c r="J1255" s="8" t="s">
        <v>50</v>
      </c>
      <c r="K1255" s="9" t="s">
        <v>34</v>
      </c>
      <c r="L1255" s="11">
        <f>HYPERLINK(N1255,M1255)</f>
        <v>584</v>
      </c>
      <c r="M1255" s="2">
        <v>584</v>
      </c>
      <c r="N1255" s="72" t="str">
        <f>CONCATENATE("https://obr.org.uk/wp-content/uploads/2022/04/",M1255,".jpg")</f>
        <v>https://obr.org.uk/wp-content/uploads/2022/04/584.jpg</v>
      </c>
      <c r="O1255" s="9"/>
      <c r="P1255" s="13" t="s">
        <v>5820</v>
      </c>
      <c r="Q1255" s="10" t="s">
        <v>5906</v>
      </c>
      <c r="U1255" s="14"/>
      <c r="V1255" s="14"/>
      <c r="W1255" s="14"/>
      <c r="X1255" s="14"/>
      <c r="Y1255" s="14"/>
      <c r="Z1255" s="14"/>
      <c r="AA1255" s="14"/>
      <c r="AB1255" s="14"/>
      <c r="AC1255" s="14"/>
      <c r="AD1255" s="14"/>
      <c r="AE1255" s="14"/>
      <c r="AF1255" s="14"/>
      <c r="AG1255" s="14"/>
      <c r="AH1255" s="14"/>
      <c r="AI1255" s="14"/>
      <c r="AJ1255" s="14"/>
      <c r="AK1255" s="14"/>
      <c r="AL1255" s="14"/>
      <c r="AM1255" s="14"/>
      <c r="AN1255" s="14"/>
    </row>
    <row r="1256" spans="1:40" ht="12.75" customHeight="1" x14ac:dyDescent="0.2">
      <c r="A1256" s="7" t="s">
        <v>5907</v>
      </c>
      <c r="B1256" s="8" t="s">
        <v>17</v>
      </c>
      <c r="C1256" s="23" t="s">
        <v>3292</v>
      </c>
      <c r="D1256" s="9" t="s">
        <v>5781</v>
      </c>
      <c r="E1256" s="8" t="s">
        <v>5816</v>
      </c>
      <c r="F1256" s="10" t="s">
        <v>5817</v>
      </c>
      <c r="G1256" s="9">
        <v>2009</v>
      </c>
      <c r="H1256" s="10" t="s">
        <v>5908</v>
      </c>
      <c r="I1256" s="8"/>
      <c r="J1256" s="8"/>
      <c r="K1256" s="9" t="s">
        <v>34</v>
      </c>
      <c r="L1256" s="11">
        <f>HYPERLINK(N1256,M1256)</f>
        <v>585</v>
      </c>
      <c r="M1256" s="2">
        <v>585</v>
      </c>
      <c r="N1256" s="72" t="str">
        <f>CONCATENATE("https://obr.org.uk/wp-content/uploads/2022/04/",M1256,".jpg")</f>
        <v>https://obr.org.uk/wp-content/uploads/2022/04/585.jpg</v>
      </c>
      <c r="O1256" s="9"/>
      <c r="P1256" s="13" t="s">
        <v>5820</v>
      </c>
      <c r="Q1256" s="10"/>
      <c r="U1256" s="14"/>
      <c r="V1256" s="14"/>
      <c r="W1256" s="14"/>
      <c r="X1256" s="14"/>
      <c r="Y1256" s="14"/>
      <c r="Z1256" s="14"/>
      <c r="AA1256" s="14"/>
      <c r="AB1256" s="14"/>
      <c r="AC1256" s="14"/>
      <c r="AD1256" s="14"/>
      <c r="AE1256" s="14"/>
      <c r="AF1256" s="14"/>
      <c r="AG1256" s="14"/>
      <c r="AH1256" s="14"/>
      <c r="AI1256" s="14"/>
      <c r="AJ1256" s="14"/>
      <c r="AK1256" s="14"/>
      <c r="AL1256" s="14"/>
      <c r="AM1256" s="14"/>
      <c r="AN1256" s="14"/>
    </row>
    <row r="1257" spans="1:40" ht="12.75" customHeight="1" x14ac:dyDescent="0.2">
      <c r="A1257" s="8" t="s">
        <v>5917</v>
      </c>
      <c r="B1257" s="23" t="s">
        <v>17</v>
      </c>
      <c r="C1257" s="52" t="s">
        <v>3292</v>
      </c>
      <c r="D1257" s="9" t="s">
        <v>5781</v>
      </c>
      <c r="E1257" s="10" t="s">
        <v>5816</v>
      </c>
      <c r="F1257" s="10" t="s">
        <v>5817</v>
      </c>
      <c r="G1257" s="9">
        <v>1899</v>
      </c>
      <c r="H1257" s="10" t="s">
        <v>5918</v>
      </c>
      <c r="I1257" s="8" t="s">
        <v>5919</v>
      </c>
      <c r="J1257" s="10" t="s">
        <v>50</v>
      </c>
      <c r="K1257" s="9" t="s">
        <v>34</v>
      </c>
      <c r="L1257" s="11">
        <f>HYPERLINK(N1257,M1257)</f>
        <v>657</v>
      </c>
      <c r="M1257" s="2">
        <v>657</v>
      </c>
      <c r="N1257" s="72" t="str">
        <f>CONCATENATE("https://obr.org.uk/wp-content/uploads/2022/04/",M1257,".jpg")</f>
        <v>https://obr.org.uk/wp-content/uploads/2022/04/657.jpg</v>
      </c>
      <c r="O1257" s="9"/>
      <c r="P1257" s="61" t="s">
        <v>5820</v>
      </c>
      <c r="Q1257" s="10" t="s">
        <v>5821</v>
      </c>
      <c r="U1257" s="14"/>
      <c r="V1257" s="14"/>
      <c r="W1257" s="14"/>
      <c r="X1257" s="14"/>
      <c r="Y1257" s="14"/>
      <c r="Z1257" s="14"/>
      <c r="AA1257" s="14"/>
      <c r="AB1257" s="14"/>
      <c r="AC1257" s="14"/>
      <c r="AD1257" s="14"/>
      <c r="AE1257" s="14"/>
      <c r="AF1257" s="14"/>
      <c r="AG1257" s="14"/>
      <c r="AH1257" s="14"/>
      <c r="AI1257" s="14"/>
      <c r="AJ1257" s="14"/>
      <c r="AK1257" s="14"/>
      <c r="AL1257" s="14"/>
      <c r="AM1257" s="14"/>
      <c r="AN1257" s="14"/>
    </row>
    <row r="1258" spans="1:40" ht="12.75" customHeight="1" x14ac:dyDescent="0.2">
      <c r="A1258" s="25" t="s">
        <v>6135</v>
      </c>
      <c r="B1258" s="29" t="s">
        <v>899</v>
      </c>
      <c r="C1258" s="55" t="s">
        <v>6136</v>
      </c>
      <c r="D1258" s="51" t="s">
        <v>5781</v>
      </c>
      <c r="E1258" s="36" t="s">
        <v>6137</v>
      </c>
      <c r="F1258" s="62" t="s">
        <v>6138</v>
      </c>
      <c r="G1258" s="56">
        <v>1910</v>
      </c>
      <c r="H1258" s="57">
        <v>1910</v>
      </c>
      <c r="I1258" s="55" t="s">
        <v>6117</v>
      </c>
      <c r="J1258" s="36" t="s">
        <v>50</v>
      </c>
      <c r="K1258" s="51" t="s">
        <v>34</v>
      </c>
      <c r="L1258" s="11">
        <f>HYPERLINK(N1258,M1258)</f>
        <v>1091</v>
      </c>
      <c r="M1258" s="2">
        <v>1091</v>
      </c>
      <c r="N1258" s="72" t="str">
        <f>CONCATENATE("https://obr.org.uk/wp-content/uploads/2022/04/",M1258,".jpg")</f>
        <v>https://obr.org.uk/wp-content/uploads/2022/04/1091.jpg</v>
      </c>
      <c r="O1258" s="51"/>
      <c r="P1258" s="55"/>
      <c r="Q1258" s="127"/>
      <c r="U1258" s="14"/>
      <c r="V1258" s="14"/>
      <c r="W1258" s="14"/>
      <c r="X1258" s="14"/>
      <c r="Y1258" s="14"/>
      <c r="Z1258" s="14"/>
      <c r="AA1258" s="14"/>
      <c r="AB1258" s="14"/>
      <c r="AC1258" s="14"/>
      <c r="AD1258" s="14"/>
      <c r="AE1258" s="14"/>
      <c r="AF1258" s="14"/>
      <c r="AG1258" s="14"/>
      <c r="AH1258" s="14"/>
      <c r="AI1258" s="14"/>
      <c r="AJ1258" s="14"/>
      <c r="AK1258" s="14"/>
      <c r="AL1258" s="14"/>
      <c r="AM1258" s="14"/>
      <c r="AN1258" s="14"/>
    </row>
    <row r="1259" spans="1:40" ht="12.75" customHeight="1" x14ac:dyDescent="0.2">
      <c r="A1259" s="8" t="s">
        <v>6219</v>
      </c>
      <c r="B1259" s="1" t="s">
        <v>17</v>
      </c>
      <c r="C1259" s="23" t="s">
        <v>6220</v>
      </c>
      <c r="D1259" s="2" t="s">
        <v>6221</v>
      </c>
      <c r="E1259" s="1" t="s">
        <v>2071</v>
      </c>
      <c r="F1259" s="1" t="s">
        <v>6222</v>
      </c>
      <c r="G1259" s="2">
        <v>1961</v>
      </c>
      <c r="H1259" s="40" t="s">
        <v>6223</v>
      </c>
      <c r="I1259" s="1" t="s">
        <v>6224</v>
      </c>
      <c r="J1259" s="8" t="s">
        <v>50</v>
      </c>
      <c r="K1259" s="9" t="s">
        <v>34</v>
      </c>
      <c r="L1259" s="11">
        <f>HYPERLINK(N1259,M1259)</f>
        <v>750</v>
      </c>
      <c r="M1259" s="2">
        <v>750</v>
      </c>
      <c r="N1259" s="72" t="str">
        <f>CONCATENATE("https://obr.org.uk/wp-content/uploads/2022/04/",M1259,".jpg")</f>
        <v>https://obr.org.uk/wp-content/uploads/2022/04/750.jpg</v>
      </c>
      <c r="P1259" s="13" t="s">
        <v>6225</v>
      </c>
      <c r="Q1259" s="8" t="s">
        <v>6226</v>
      </c>
      <c r="U1259" s="14"/>
      <c r="V1259" s="14"/>
      <c r="W1259" s="14"/>
      <c r="X1259" s="14"/>
      <c r="Y1259" s="14"/>
      <c r="Z1259" s="14"/>
      <c r="AA1259" s="14"/>
      <c r="AB1259" s="14"/>
      <c r="AC1259" s="14"/>
      <c r="AD1259" s="14"/>
      <c r="AE1259" s="14"/>
      <c r="AF1259" s="14"/>
      <c r="AG1259" s="14"/>
      <c r="AH1259" s="14"/>
      <c r="AI1259" s="14"/>
      <c r="AJ1259" s="14"/>
      <c r="AK1259" s="14"/>
      <c r="AL1259" s="14"/>
      <c r="AM1259" s="14"/>
      <c r="AN1259" s="14"/>
    </row>
    <row r="1260" spans="1:40" ht="12.75" customHeight="1" x14ac:dyDescent="0.2">
      <c r="A1260" s="8" t="s">
        <v>6227</v>
      </c>
      <c r="B1260" s="8" t="s">
        <v>17</v>
      </c>
      <c r="C1260" s="23" t="s">
        <v>6228</v>
      </c>
      <c r="D1260" s="9" t="s">
        <v>6221</v>
      </c>
      <c r="E1260" s="8" t="s">
        <v>6229</v>
      </c>
      <c r="F1260" s="10">
        <v>17</v>
      </c>
      <c r="G1260" s="9">
        <v>1893</v>
      </c>
      <c r="H1260" s="10">
        <v>1893</v>
      </c>
      <c r="I1260" s="8" t="s">
        <v>6230</v>
      </c>
      <c r="J1260" s="8" t="s">
        <v>50</v>
      </c>
      <c r="K1260" s="9" t="s">
        <v>34</v>
      </c>
      <c r="L1260" s="11">
        <f>HYPERLINK(N1260,M1260)</f>
        <v>1295</v>
      </c>
      <c r="M1260" s="2">
        <v>1295</v>
      </c>
      <c r="N1260" s="72" t="str">
        <f>CONCATENATE("https://obr.org.uk/wp-content/uploads/2023/01/",M1260,".jpg")</f>
        <v>https://obr.org.uk/wp-content/uploads/2023/01/1295.jpg</v>
      </c>
      <c r="U1260" s="14"/>
      <c r="V1260" s="14"/>
      <c r="W1260" s="14"/>
      <c r="X1260" s="14"/>
      <c r="Y1260" s="14"/>
      <c r="Z1260" s="14"/>
      <c r="AA1260" s="14"/>
      <c r="AB1260" s="14"/>
      <c r="AC1260" s="14"/>
      <c r="AD1260" s="14"/>
      <c r="AE1260" s="14"/>
      <c r="AF1260" s="14"/>
      <c r="AG1260" s="14"/>
      <c r="AH1260" s="14"/>
      <c r="AI1260" s="14"/>
      <c r="AJ1260" s="14"/>
      <c r="AK1260" s="14"/>
      <c r="AL1260" s="14"/>
      <c r="AM1260" s="14"/>
      <c r="AN1260" s="14"/>
    </row>
    <row r="1261" spans="1:40" ht="12.75" customHeight="1" x14ac:dyDescent="0.2">
      <c r="A1261" s="7" t="s">
        <v>6252</v>
      </c>
      <c r="B1261" s="7" t="s">
        <v>899</v>
      </c>
      <c r="C1261" s="32" t="s">
        <v>6253</v>
      </c>
      <c r="D1261" s="9" t="s">
        <v>6233</v>
      </c>
      <c r="E1261" s="32" t="s">
        <v>6254</v>
      </c>
      <c r="F1261" s="32">
        <v>18</v>
      </c>
      <c r="G1261" s="31">
        <v>1912</v>
      </c>
      <c r="H1261" s="32" t="s">
        <v>6255</v>
      </c>
      <c r="I1261" s="32" t="s">
        <v>6256</v>
      </c>
      <c r="J1261" s="32" t="s">
        <v>50</v>
      </c>
      <c r="K1261" s="31" t="s">
        <v>34</v>
      </c>
      <c r="L1261" s="11">
        <f>HYPERLINK(N1261,M1261)</f>
        <v>134</v>
      </c>
      <c r="M1261" s="2">
        <v>134</v>
      </c>
      <c r="N1261" s="72" t="str">
        <f>CONCATENATE("https://obr.org.uk/wp-content/uploads/2022/04/",M1261,".jpg")</f>
        <v>https://obr.org.uk/wp-content/uploads/2022/04/134.jpg</v>
      </c>
      <c r="O1261" s="31"/>
      <c r="P1261" s="32"/>
      <c r="Q1261" s="32"/>
      <c r="U1261" s="14"/>
      <c r="V1261" s="14"/>
      <c r="W1261" s="14"/>
      <c r="X1261" s="14"/>
      <c r="Y1261" s="14"/>
      <c r="Z1261" s="14"/>
      <c r="AA1261" s="14"/>
      <c r="AB1261" s="14"/>
      <c r="AC1261" s="14"/>
      <c r="AD1261" s="14"/>
      <c r="AE1261" s="14"/>
      <c r="AF1261" s="14"/>
      <c r="AG1261" s="14"/>
      <c r="AH1261" s="14"/>
      <c r="AI1261" s="14"/>
      <c r="AJ1261" s="14"/>
      <c r="AK1261" s="14"/>
      <c r="AL1261" s="14"/>
      <c r="AM1261" s="14"/>
      <c r="AN1261" s="14"/>
    </row>
    <row r="1262" spans="1:40" ht="12.75" customHeight="1" x14ac:dyDescent="0.2">
      <c r="A1262" s="8" t="s">
        <v>6236</v>
      </c>
      <c r="B1262" s="8" t="s">
        <v>899</v>
      </c>
      <c r="C1262" s="10" t="s">
        <v>6237</v>
      </c>
      <c r="D1262" s="9" t="s">
        <v>6233</v>
      </c>
      <c r="E1262" s="10" t="s">
        <v>6238</v>
      </c>
      <c r="F1262" s="10" t="s">
        <v>6239</v>
      </c>
      <c r="G1262" s="9">
        <v>2003</v>
      </c>
      <c r="H1262" s="10" t="s">
        <v>6240</v>
      </c>
      <c r="I1262" s="8" t="s">
        <v>6241</v>
      </c>
      <c r="J1262" s="10"/>
      <c r="K1262" s="9" t="s">
        <v>34</v>
      </c>
      <c r="L1262" s="11">
        <f>HYPERLINK(N1262,M1262)</f>
        <v>64</v>
      </c>
      <c r="M1262" s="2">
        <v>64</v>
      </c>
      <c r="N1262" s="72" t="str">
        <f>CONCATENATE("https://obr.org.uk/wp-content/uploads/2022/04/",M1262,".jpg")</f>
        <v>https://obr.org.uk/wp-content/uploads/2022/04/64.jpg</v>
      </c>
      <c r="O1262" s="9"/>
      <c r="P1262" s="10"/>
      <c r="Q1262" s="10"/>
      <c r="U1262" s="14"/>
      <c r="V1262" s="14"/>
      <c r="W1262" s="14"/>
      <c r="X1262" s="14"/>
      <c r="Y1262" s="14"/>
      <c r="Z1262" s="14"/>
      <c r="AA1262" s="14"/>
      <c r="AB1262" s="14"/>
      <c r="AC1262" s="14"/>
      <c r="AD1262" s="14"/>
      <c r="AE1262" s="14"/>
      <c r="AF1262" s="14"/>
      <c r="AG1262" s="14"/>
      <c r="AH1262" s="14"/>
      <c r="AI1262" s="14"/>
      <c r="AJ1262" s="14"/>
      <c r="AK1262" s="14"/>
      <c r="AL1262" s="14"/>
      <c r="AM1262" s="14"/>
      <c r="AN1262" s="14"/>
    </row>
    <row r="1263" spans="1:40" ht="12.75" customHeight="1" x14ac:dyDescent="0.2">
      <c r="A1263" s="7" t="s">
        <v>6467</v>
      </c>
      <c r="B1263" s="32" t="s">
        <v>5841</v>
      </c>
      <c r="C1263" s="76" t="s">
        <v>6468</v>
      </c>
      <c r="D1263" s="9" t="s">
        <v>6233</v>
      </c>
      <c r="E1263" s="76" t="s">
        <v>6469</v>
      </c>
      <c r="F1263" s="76">
        <v>11</v>
      </c>
      <c r="G1263" s="75">
        <v>1997</v>
      </c>
      <c r="H1263" s="76">
        <v>1997</v>
      </c>
      <c r="I1263" s="76" t="s">
        <v>6470</v>
      </c>
      <c r="J1263" s="76" t="s">
        <v>6471</v>
      </c>
      <c r="K1263" s="75" t="s">
        <v>34</v>
      </c>
      <c r="L1263" s="11">
        <f>HYPERLINK(N1263,M1263)</f>
        <v>176</v>
      </c>
      <c r="M1263" s="2">
        <v>176</v>
      </c>
      <c r="N1263" s="72" t="str">
        <f>CONCATENATE("https://obr.org.uk/wp-content/uploads/2022/04/",M1263,".jpg")</f>
        <v>https://obr.org.uk/wp-content/uploads/2022/04/176.jpg</v>
      </c>
      <c r="O1263" s="75"/>
      <c r="P1263" s="10"/>
      <c r="Q1263" s="76" t="s">
        <v>6472</v>
      </c>
      <c r="U1263" s="14"/>
      <c r="V1263" s="14"/>
      <c r="W1263" s="14"/>
      <c r="X1263" s="14"/>
      <c r="Y1263" s="14"/>
      <c r="Z1263" s="14"/>
      <c r="AA1263" s="14"/>
      <c r="AB1263" s="14"/>
      <c r="AC1263" s="14"/>
      <c r="AD1263" s="14"/>
      <c r="AE1263" s="14"/>
      <c r="AF1263" s="14"/>
      <c r="AG1263" s="14"/>
      <c r="AH1263" s="14"/>
      <c r="AI1263" s="14"/>
      <c r="AJ1263" s="14"/>
      <c r="AK1263" s="14"/>
      <c r="AL1263" s="14"/>
      <c r="AM1263" s="14"/>
      <c r="AN1263" s="14"/>
    </row>
    <row r="1264" spans="1:40" ht="12.75" customHeight="1" x14ac:dyDescent="0.2">
      <c r="A1264" s="7" t="s">
        <v>6473</v>
      </c>
      <c r="B1264" s="32" t="s">
        <v>5841</v>
      </c>
      <c r="C1264" s="76" t="s">
        <v>6474</v>
      </c>
      <c r="D1264" s="9" t="s">
        <v>6233</v>
      </c>
      <c r="E1264" s="76" t="s">
        <v>6475</v>
      </c>
      <c r="F1264" s="76">
        <v>9</v>
      </c>
      <c r="G1264" s="75">
        <v>2006</v>
      </c>
      <c r="H1264" s="76" t="s">
        <v>6476</v>
      </c>
      <c r="I1264" s="76" t="s">
        <v>6477</v>
      </c>
      <c r="J1264" s="76" t="s">
        <v>6478</v>
      </c>
      <c r="K1264" s="75" t="s">
        <v>34</v>
      </c>
      <c r="L1264" s="11">
        <f>HYPERLINK(N1264,M1264)</f>
        <v>177</v>
      </c>
      <c r="M1264" s="2">
        <v>177</v>
      </c>
      <c r="N1264" s="72" t="str">
        <f>CONCATENATE("https://obr.org.uk/wp-content/uploads/2022/04/",M1264,".jpg")</f>
        <v>https://obr.org.uk/wp-content/uploads/2022/04/177.jpg</v>
      </c>
      <c r="O1264" s="75"/>
      <c r="P1264" s="10"/>
      <c r="Q1264" s="76"/>
      <c r="U1264" s="14"/>
      <c r="V1264" s="14"/>
      <c r="W1264" s="14"/>
      <c r="X1264" s="14"/>
      <c r="Y1264" s="14"/>
      <c r="Z1264" s="14"/>
      <c r="AA1264" s="14"/>
      <c r="AB1264" s="14"/>
      <c r="AC1264" s="14"/>
      <c r="AD1264" s="14"/>
      <c r="AE1264" s="14"/>
      <c r="AF1264" s="14"/>
      <c r="AG1264" s="14"/>
      <c r="AH1264" s="14"/>
      <c r="AI1264" s="14"/>
      <c r="AJ1264" s="14"/>
      <c r="AK1264" s="14"/>
      <c r="AL1264" s="14"/>
      <c r="AM1264" s="14"/>
      <c r="AN1264" s="14"/>
    </row>
    <row r="1265" spans="1:40" ht="12.75" customHeight="1" x14ac:dyDescent="0.2">
      <c r="A1265" s="7" t="s">
        <v>6479</v>
      </c>
      <c r="B1265" s="32" t="s">
        <v>5841</v>
      </c>
      <c r="C1265" s="76" t="s">
        <v>6480</v>
      </c>
      <c r="D1265" s="9" t="s">
        <v>6233</v>
      </c>
      <c r="E1265" s="76" t="s">
        <v>6475</v>
      </c>
      <c r="F1265" s="76" t="s">
        <v>6481</v>
      </c>
      <c r="G1265" s="75">
        <v>2006</v>
      </c>
      <c r="H1265" s="76" t="s">
        <v>6482</v>
      </c>
      <c r="I1265" s="76" t="s">
        <v>6483</v>
      </c>
      <c r="J1265" s="76" t="s">
        <v>6478</v>
      </c>
      <c r="K1265" s="75" t="s">
        <v>34</v>
      </c>
      <c r="L1265" s="11">
        <f>HYPERLINK(N1265,M1265)</f>
        <v>178</v>
      </c>
      <c r="M1265" s="2">
        <v>178</v>
      </c>
      <c r="N1265" s="72" t="str">
        <f>CONCATENATE("https://obr.org.uk/wp-content/uploads/2022/04/",M1265,".jpg")</f>
        <v>https://obr.org.uk/wp-content/uploads/2022/04/178.jpg</v>
      </c>
      <c r="O1265" s="75"/>
      <c r="P1265" s="10"/>
      <c r="Q1265" s="76"/>
      <c r="U1265" s="14"/>
      <c r="V1265" s="14"/>
      <c r="W1265" s="14"/>
      <c r="X1265" s="14"/>
      <c r="Y1265" s="14"/>
      <c r="Z1265" s="14"/>
      <c r="AA1265" s="14"/>
      <c r="AB1265" s="14"/>
      <c r="AC1265" s="14"/>
      <c r="AD1265" s="14"/>
      <c r="AE1265" s="14"/>
      <c r="AF1265" s="14"/>
      <c r="AG1265" s="14"/>
      <c r="AH1265" s="14"/>
      <c r="AI1265" s="14"/>
      <c r="AJ1265" s="14"/>
      <c r="AK1265" s="14"/>
      <c r="AL1265" s="14"/>
      <c r="AM1265" s="14"/>
      <c r="AN1265" s="14"/>
    </row>
    <row r="1266" spans="1:40" ht="12.75" customHeight="1" x14ac:dyDescent="0.2">
      <c r="A1266" s="25" t="s">
        <v>6592</v>
      </c>
      <c r="B1266" s="29" t="s">
        <v>899</v>
      </c>
      <c r="C1266" s="191" t="s">
        <v>6593</v>
      </c>
      <c r="D1266" s="85" t="s">
        <v>6233</v>
      </c>
      <c r="E1266" s="36" t="s">
        <v>6594</v>
      </c>
      <c r="F1266" s="62" t="s">
        <v>6595</v>
      </c>
      <c r="G1266" s="56" t="s">
        <v>6596</v>
      </c>
      <c r="H1266" s="57" t="s">
        <v>6597</v>
      </c>
      <c r="I1266" s="55" t="s">
        <v>6598</v>
      </c>
      <c r="J1266" s="36" t="s">
        <v>43</v>
      </c>
      <c r="K1266" s="56" t="s">
        <v>34</v>
      </c>
      <c r="L1266" s="11">
        <f>HYPERLINK(N1266,M1266)</f>
        <v>1124</v>
      </c>
      <c r="M1266" s="2">
        <v>1124</v>
      </c>
      <c r="N1266" s="72" t="str">
        <f>CONCATENATE("https://obr.org.uk/wp-content/uploads/2022/04/",M1266,".jpg")</f>
        <v>https://obr.org.uk/wp-content/uploads/2022/04/1124.jpg</v>
      </c>
      <c r="O1266" s="51"/>
      <c r="P1266" s="91"/>
      <c r="Q1266" s="55"/>
      <c r="U1266" s="14"/>
      <c r="V1266" s="14"/>
      <c r="W1266" s="14"/>
      <c r="X1266" s="14"/>
      <c r="Y1266" s="14"/>
      <c r="Z1266" s="14"/>
      <c r="AA1266" s="14"/>
      <c r="AB1266" s="14"/>
      <c r="AC1266" s="14"/>
      <c r="AD1266" s="14"/>
      <c r="AE1266" s="14"/>
      <c r="AF1266" s="14"/>
      <c r="AG1266" s="14"/>
      <c r="AH1266" s="14"/>
      <c r="AI1266" s="14"/>
      <c r="AJ1266" s="14"/>
      <c r="AK1266" s="14"/>
      <c r="AL1266" s="14"/>
      <c r="AM1266" s="14"/>
      <c r="AN1266" s="14"/>
    </row>
    <row r="1267" spans="1:40" ht="12.75" customHeight="1" x14ac:dyDescent="0.2">
      <c r="A1267" s="25" t="s">
        <v>6599</v>
      </c>
      <c r="B1267" s="29" t="s">
        <v>899</v>
      </c>
      <c r="C1267" s="191" t="s">
        <v>6600</v>
      </c>
      <c r="D1267" s="85" t="s">
        <v>6233</v>
      </c>
      <c r="E1267" s="36" t="s">
        <v>6601</v>
      </c>
      <c r="F1267" s="25" t="s">
        <v>6602</v>
      </c>
      <c r="G1267" s="192">
        <v>1945</v>
      </c>
      <c r="H1267" s="64" t="s">
        <v>6603</v>
      </c>
      <c r="I1267" s="36" t="s">
        <v>6604</v>
      </c>
      <c r="J1267" s="36" t="s">
        <v>43</v>
      </c>
      <c r="K1267" s="51" t="s">
        <v>3909</v>
      </c>
      <c r="L1267" s="11">
        <f>HYPERLINK(N1267,M1267)</f>
        <v>1125</v>
      </c>
      <c r="M1267" s="2">
        <v>1125</v>
      </c>
      <c r="N1267" s="72" t="str">
        <f>CONCATENATE("https://obr.org.uk/wp-content/uploads/2022/04/",M1267,".jpg")</f>
        <v>https://obr.org.uk/wp-content/uploads/2022/04/1125.jpg</v>
      </c>
      <c r="O1267" s="51"/>
      <c r="P1267" s="91"/>
      <c r="Q1267" s="55"/>
      <c r="U1267" s="14"/>
      <c r="V1267" s="14"/>
      <c r="W1267" s="14"/>
      <c r="X1267" s="14"/>
      <c r="Y1267" s="14"/>
      <c r="Z1267" s="14"/>
      <c r="AA1267" s="14"/>
      <c r="AB1267" s="14"/>
      <c r="AC1267" s="14"/>
      <c r="AD1267" s="14"/>
      <c r="AE1267" s="14"/>
      <c r="AF1267" s="14"/>
      <c r="AG1267" s="14"/>
      <c r="AH1267" s="14"/>
      <c r="AI1267" s="14"/>
      <c r="AJ1267" s="14"/>
      <c r="AK1267" s="14"/>
      <c r="AL1267" s="14"/>
      <c r="AM1267" s="14"/>
      <c r="AN1267" s="14"/>
    </row>
    <row r="1268" spans="1:40" ht="12.75" customHeight="1" x14ac:dyDescent="0.2">
      <c r="A1268" s="25" t="s">
        <v>6605</v>
      </c>
      <c r="B1268" s="29" t="s">
        <v>899</v>
      </c>
      <c r="C1268" s="191" t="s">
        <v>6600</v>
      </c>
      <c r="D1268" s="85" t="s">
        <v>6233</v>
      </c>
      <c r="E1268" s="36" t="s">
        <v>6601</v>
      </c>
      <c r="F1268" s="25" t="s">
        <v>6602</v>
      </c>
      <c r="G1268" s="56">
        <v>1992</v>
      </c>
      <c r="H1268" s="64" t="s">
        <v>6606</v>
      </c>
      <c r="I1268" s="36" t="s">
        <v>6607</v>
      </c>
      <c r="J1268" s="36" t="s">
        <v>43</v>
      </c>
      <c r="K1268" s="51" t="s">
        <v>3909</v>
      </c>
      <c r="L1268" s="11">
        <f>HYPERLINK(N1268,M1268)</f>
        <v>1126</v>
      </c>
      <c r="M1268" s="2">
        <v>1126</v>
      </c>
      <c r="N1268" s="72" t="str">
        <f>CONCATENATE("https://obr.org.uk/wp-content/uploads/2022/04/",M1268,".jpg")</f>
        <v>https://obr.org.uk/wp-content/uploads/2022/04/1126.jpg</v>
      </c>
      <c r="O1268" s="51"/>
      <c r="P1268" s="91"/>
      <c r="Q1268" s="55"/>
      <c r="U1268" s="14"/>
      <c r="V1268" s="14"/>
      <c r="W1268" s="14"/>
      <c r="X1268" s="14"/>
      <c r="Y1268" s="14"/>
      <c r="Z1268" s="14"/>
      <c r="AA1268" s="14"/>
      <c r="AB1268" s="14"/>
      <c r="AC1268" s="14"/>
      <c r="AD1268" s="14"/>
      <c r="AE1268" s="14"/>
      <c r="AF1268" s="14"/>
      <c r="AG1268" s="14"/>
      <c r="AH1268" s="14"/>
      <c r="AI1268" s="14"/>
      <c r="AJ1268" s="14"/>
      <c r="AK1268" s="14"/>
      <c r="AL1268" s="14"/>
      <c r="AM1268" s="14"/>
      <c r="AN1268" s="14"/>
    </row>
    <row r="1269" spans="1:40" ht="12.75" customHeight="1" x14ac:dyDescent="0.2">
      <c r="A1269" s="7" t="s">
        <v>6257</v>
      </c>
      <c r="B1269" s="7" t="s">
        <v>899</v>
      </c>
      <c r="C1269" s="32" t="s">
        <v>6258</v>
      </c>
      <c r="D1269" s="9" t="s">
        <v>6233</v>
      </c>
      <c r="E1269" s="32" t="s">
        <v>6259</v>
      </c>
      <c r="F1269" s="32" t="s">
        <v>6260</v>
      </c>
      <c r="G1269" s="31">
        <v>2011</v>
      </c>
      <c r="H1269" s="32" t="s">
        <v>6261</v>
      </c>
      <c r="I1269" s="32" t="s">
        <v>6262</v>
      </c>
      <c r="J1269" s="32" t="s">
        <v>580</v>
      </c>
      <c r="K1269" s="31" t="s">
        <v>34</v>
      </c>
      <c r="L1269" s="11">
        <f>HYPERLINK(N1269,M1269)</f>
        <v>135</v>
      </c>
      <c r="M1269" s="2">
        <v>135</v>
      </c>
      <c r="N1269" s="72" t="str">
        <f>CONCATENATE("https://obr.org.uk/wp-content/uploads/2022/04/",M1269,".jpg")</f>
        <v>https://obr.org.uk/wp-content/uploads/2022/04/135.jpg</v>
      </c>
      <c r="O1269" s="31"/>
      <c r="P1269" s="32"/>
      <c r="Q1269" s="46" t="s">
        <v>6263</v>
      </c>
      <c r="U1269" s="14"/>
      <c r="V1269" s="14"/>
      <c r="W1269" s="14"/>
      <c r="X1269" s="14"/>
      <c r="Y1269" s="14"/>
      <c r="Z1269" s="14"/>
      <c r="AA1269" s="14"/>
      <c r="AB1269" s="14"/>
      <c r="AC1269" s="14"/>
      <c r="AD1269" s="14"/>
      <c r="AE1269" s="14"/>
      <c r="AF1269" s="14"/>
      <c r="AG1269" s="14"/>
      <c r="AH1269" s="14"/>
      <c r="AI1269" s="14"/>
      <c r="AJ1269" s="14"/>
      <c r="AK1269" s="14"/>
      <c r="AL1269" s="14"/>
      <c r="AM1269" s="14"/>
      <c r="AN1269" s="14"/>
    </row>
    <row r="1270" spans="1:40" ht="12.75" customHeight="1" x14ac:dyDescent="0.2">
      <c r="A1270" s="7" t="s">
        <v>6264</v>
      </c>
      <c r="B1270" s="7" t="s">
        <v>899</v>
      </c>
      <c r="C1270" s="32" t="s">
        <v>6265</v>
      </c>
      <c r="D1270" s="9" t="s">
        <v>6233</v>
      </c>
      <c r="E1270" s="32" t="s">
        <v>6259</v>
      </c>
      <c r="F1270" s="32" t="s">
        <v>6266</v>
      </c>
      <c r="G1270" s="31">
        <v>1733</v>
      </c>
      <c r="H1270" s="32" t="s">
        <v>6267</v>
      </c>
      <c r="I1270" s="32" t="s">
        <v>6268</v>
      </c>
      <c r="J1270" s="32" t="s">
        <v>50</v>
      </c>
      <c r="K1270" s="31" t="s">
        <v>6269</v>
      </c>
      <c r="L1270" s="11">
        <f>HYPERLINK(N1270,M1270)</f>
        <v>136</v>
      </c>
      <c r="M1270" s="2">
        <v>136</v>
      </c>
      <c r="N1270" s="72" t="str">
        <f>CONCATENATE("https://obr.org.uk/wp-content/uploads/2022/04/",M1270,".jpg")</f>
        <v>https://obr.org.uk/wp-content/uploads/2022/04/136.jpg</v>
      </c>
      <c r="O1270" s="31"/>
      <c r="P1270" s="46" t="s">
        <v>6270</v>
      </c>
      <c r="Q1270" s="46" t="s">
        <v>6271</v>
      </c>
      <c r="U1270" s="14"/>
      <c r="V1270" s="14"/>
      <c r="W1270" s="14"/>
      <c r="X1270" s="14"/>
      <c r="Y1270" s="14"/>
      <c r="Z1270" s="14"/>
      <c r="AA1270" s="14"/>
      <c r="AB1270" s="14"/>
      <c r="AC1270" s="14"/>
      <c r="AD1270" s="14"/>
      <c r="AE1270" s="14"/>
      <c r="AF1270" s="14"/>
      <c r="AG1270" s="14"/>
      <c r="AH1270" s="14"/>
      <c r="AI1270" s="14"/>
      <c r="AJ1270" s="14"/>
      <c r="AK1270" s="14"/>
      <c r="AL1270" s="14"/>
      <c r="AM1270" s="14"/>
      <c r="AN1270" s="14"/>
    </row>
    <row r="1271" spans="1:40" ht="12.75" customHeight="1" x14ac:dyDescent="0.2">
      <c r="A1271" s="7" t="s">
        <v>6272</v>
      </c>
      <c r="B1271" s="7" t="s">
        <v>899</v>
      </c>
      <c r="C1271" s="32" t="s">
        <v>6273</v>
      </c>
      <c r="D1271" s="9" t="s">
        <v>6233</v>
      </c>
      <c r="E1271" s="32" t="s">
        <v>6259</v>
      </c>
      <c r="F1271" s="32" t="s">
        <v>6274</v>
      </c>
      <c r="G1271" s="31">
        <v>1987</v>
      </c>
      <c r="H1271" s="32" t="s">
        <v>6275</v>
      </c>
      <c r="I1271" s="32" t="s">
        <v>6276</v>
      </c>
      <c r="J1271" s="32" t="s">
        <v>50</v>
      </c>
      <c r="K1271" s="31" t="s">
        <v>34</v>
      </c>
      <c r="L1271" s="11">
        <f>HYPERLINK(N1271,M1271)</f>
        <v>137</v>
      </c>
      <c r="M1271" s="2">
        <v>137</v>
      </c>
      <c r="N1271" s="72" t="str">
        <f>CONCATENATE("https://obr.org.uk/wp-content/uploads/2022/04/",M1271,".jpg")</f>
        <v>https://obr.org.uk/wp-content/uploads/2022/04/137.jpg</v>
      </c>
      <c r="O1271" s="31"/>
      <c r="P1271" s="32"/>
      <c r="Q1271" s="32"/>
      <c r="U1271" s="14"/>
      <c r="V1271" s="14"/>
      <c r="W1271" s="14"/>
      <c r="X1271" s="14"/>
      <c r="Y1271" s="14"/>
      <c r="Z1271" s="14"/>
      <c r="AA1271" s="14"/>
      <c r="AB1271" s="14"/>
      <c r="AC1271" s="14"/>
      <c r="AD1271" s="14"/>
      <c r="AE1271" s="14"/>
      <c r="AF1271" s="14"/>
      <c r="AG1271" s="14"/>
      <c r="AH1271" s="14"/>
      <c r="AI1271" s="14"/>
      <c r="AJ1271" s="14"/>
      <c r="AK1271" s="14"/>
      <c r="AL1271" s="14"/>
      <c r="AM1271" s="14"/>
      <c r="AN1271" s="14"/>
    </row>
    <row r="1272" spans="1:40" ht="12.75" customHeight="1" x14ac:dyDescent="0.2">
      <c r="A1272" s="7" t="s">
        <v>6277</v>
      </c>
      <c r="B1272" s="7" t="s">
        <v>899</v>
      </c>
      <c r="C1272" s="32" t="s">
        <v>6278</v>
      </c>
      <c r="D1272" s="9" t="s">
        <v>6233</v>
      </c>
      <c r="E1272" s="32" t="s">
        <v>6259</v>
      </c>
      <c r="F1272" s="32" t="s">
        <v>6279</v>
      </c>
      <c r="G1272" s="31">
        <v>1976</v>
      </c>
      <c r="H1272" s="32" t="s">
        <v>6280</v>
      </c>
      <c r="I1272" s="32" t="s">
        <v>6281</v>
      </c>
      <c r="J1272" s="32" t="s">
        <v>50</v>
      </c>
      <c r="K1272" s="31" t="s">
        <v>34</v>
      </c>
      <c r="L1272" s="11">
        <f>HYPERLINK(N1272,M1272)</f>
        <v>138</v>
      </c>
      <c r="M1272" s="2">
        <v>138</v>
      </c>
      <c r="N1272" s="72" t="str">
        <f>CONCATENATE("https://obr.org.uk/wp-content/uploads/2022/04/",M1272,".jpg")</f>
        <v>https://obr.org.uk/wp-content/uploads/2022/04/138.jpg</v>
      </c>
      <c r="O1272" s="31"/>
      <c r="P1272" s="32"/>
      <c r="Q1272" s="46" t="s">
        <v>6282</v>
      </c>
      <c r="U1272" s="14"/>
      <c r="V1272" s="14"/>
      <c r="W1272" s="14"/>
      <c r="X1272" s="14"/>
      <c r="Y1272" s="14"/>
      <c r="Z1272" s="14"/>
      <c r="AA1272" s="14"/>
      <c r="AB1272" s="14"/>
      <c r="AC1272" s="14"/>
      <c r="AD1272" s="14"/>
      <c r="AE1272" s="14"/>
      <c r="AF1272" s="14"/>
      <c r="AG1272" s="14"/>
      <c r="AH1272" s="14"/>
      <c r="AI1272" s="14"/>
      <c r="AJ1272" s="14"/>
      <c r="AK1272" s="14"/>
      <c r="AL1272" s="14"/>
      <c r="AM1272" s="14"/>
      <c r="AN1272" s="14"/>
    </row>
    <row r="1273" spans="1:40" ht="12.75" customHeight="1" x14ac:dyDescent="0.2">
      <c r="A1273" s="7" t="s">
        <v>6283</v>
      </c>
      <c r="B1273" s="7" t="s">
        <v>899</v>
      </c>
      <c r="C1273" s="32" t="s">
        <v>6284</v>
      </c>
      <c r="D1273" s="9" t="s">
        <v>6233</v>
      </c>
      <c r="E1273" s="32" t="s">
        <v>6259</v>
      </c>
      <c r="F1273" s="32" t="s">
        <v>6285</v>
      </c>
      <c r="G1273" s="31">
        <v>1965</v>
      </c>
      <c r="H1273" s="32" t="s">
        <v>6286</v>
      </c>
      <c r="I1273" s="32" t="s">
        <v>6287</v>
      </c>
      <c r="J1273" s="32" t="s">
        <v>50</v>
      </c>
      <c r="K1273" s="31" t="s">
        <v>34</v>
      </c>
      <c r="L1273" s="11">
        <f>HYPERLINK(N1273,M1273)</f>
        <v>139</v>
      </c>
      <c r="M1273" s="2">
        <v>139</v>
      </c>
      <c r="N1273" s="72" t="str">
        <f>CONCATENATE("https://obr.org.uk/wp-content/uploads/2022/04/",M1273,".jpg")</f>
        <v>https://obr.org.uk/wp-content/uploads/2022/04/139.jpg</v>
      </c>
      <c r="O1273" s="31"/>
      <c r="P1273" s="32"/>
      <c r="Q1273" s="32"/>
      <c r="U1273" s="14"/>
      <c r="V1273" s="14"/>
      <c r="W1273" s="14"/>
      <c r="X1273" s="14"/>
      <c r="Y1273" s="14"/>
      <c r="Z1273" s="14"/>
      <c r="AA1273" s="14"/>
      <c r="AB1273" s="14"/>
      <c r="AC1273" s="14"/>
      <c r="AD1273" s="14"/>
      <c r="AE1273" s="14"/>
      <c r="AF1273" s="14"/>
      <c r="AG1273" s="14"/>
      <c r="AH1273" s="14"/>
      <c r="AI1273" s="14"/>
      <c r="AJ1273" s="14"/>
      <c r="AK1273" s="14"/>
      <c r="AL1273" s="14"/>
      <c r="AM1273" s="14"/>
      <c r="AN1273" s="14"/>
    </row>
    <row r="1274" spans="1:40" ht="12.75" customHeight="1" x14ac:dyDescent="0.2">
      <c r="A1274" s="7" t="s">
        <v>6288</v>
      </c>
      <c r="B1274" s="7" t="s">
        <v>899</v>
      </c>
      <c r="C1274" s="32" t="s">
        <v>6289</v>
      </c>
      <c r="D1274" s="9" t="s">
        <v>6233</v>
      </c>
      <c r="E1274" s="32" t="s">
        <v>6290</v>
      </c>
      <c r="F1274" s="32" t="s">
        <v>6291</v>
      </c>
      <c r="G1274" s="31">
        <v>1964</v>
      </c>
      <c r="H1274" s="32" t="s">
        <v>6292</v>
      </c>
      <c r="I1274" s="32" t="s">
        <v>6293</v>
      </c>
      <c r="J1274" s="32"/>
      <c r="K1274" s="31" t="s">
        <v>34</v>
      </c>
      <c r="L1274" s="11">
        <f>HYPERLINK(N1274,M1274)</f>
        <v>140</v>
      </c>
      <c r="M1274" s="2">
        <v>140</v>
      </c>
      <c r="N1274" s="72" t="str">
        <f>CONCATENATE("https://obr.org.uk/wp-content/uploads/2022/04/",M1274,".jpg")</f>
        <v>https://obr.org.uk/wp-content/uploads/2022/04/140.jpg</v>
      </c>
      <c r="O1274" s="31"/>
      <c r="P1274" s="32"/>
      <c r="Q1274" s="32" t="s">
        <v>6294</v>
      </c>
      <c r="U1274" s="14"/>
      <c r="V1274" s="14"/>
      <c r="W1274" s="14"/>
      <c r="X1274" s="14"/>
      <c r="Y1274" s="14"/>
      <c r="Z1274" s="14"/>
      <c r="AA1274" s="14"/>
      <c r="AB1274" s="14"/>
      <c r="AC1274" s="14"/>
      <c r="AD1274" s="14"/>
      <c r="AE1274" s="14"/>
      <c r="AF1274" s="14"/>
      <c r="AG1274" s="14"/>
      <c r="AH1274" s="14"/>
      <c r="AI1274" s="14"/>
      <c r="AJ1274" s="14"/>
      <c r="AK1274" s="14"/>
      <c r="AL1274" s="14"/>
      <c r="AM1274" s="14"/>
      <c r="AN1274" s="14"/>
    </row>
    <row r="1275" spans="1:40" ht="12.75" customHeight="1" x14ac:dyDescent="0.2">
      <c r="A1275" s="25" t="s">
        <v>6585</v>
      </c>
      <c r="B1275" s="29" t="s">
        <v>899</v>
      </c>
      <c r="C1275" s="55" t="s">
        <v>6586</v>
      </c>
      <c r="D1275" s="56" t="s">
        <v>6233</v>
      </c>
      <c r="E1275" s="55" t="s">
        <v>6587</v>
      </c>
      <c r="F1275" s="25" t="s">
        <v>6588</v>
      </c>
      <c r="G1275" s="56">
        <v>1953</v>
      </c>
      <c r="H1275" s="64" t="s">
        <v>6589</v>
      </c>
      <c r="I1275" s="36" t="s">
        <v>6590</v>
      </c>
      <c r="J1275" s="36" t="s">
        <v>903</v>
      </c>
      <c r="K1275" s="51" t="s">
        <v>34</v>
      </c>
      <c r="L1275" s="11">
        <f>HYPERLINK(N1275,M1275)</f>
        <v>1094</v>
      </c>
      <c r="M1275" s="2">
        <v>1094</v>
      </c>
      <c r="N1275" s="72" t="str">
        <f>CONCATENATE("https://obr.org.uk/wp-content/uploads/2022/04/",M1275,".jpg")</f>
        <v>https://obr.org.uk/wp-content/uploads/2022/04/1094.jpg</v>
      </c>
      <c r="O1275" s="51"/>
      <c r="P1275" s="55"/>
      <c r="Q1275" s="190" t="s">
        <v>6591</v>
      </c>
      <c r="U1275" s="14"/>
      <c r="V1275" s="14"/>
      <c r="W1275" s="14"/>
      <c r="X1275" s="14"/>
      <c r="Y1275" s="14"/>
      <c r="Z1275" s="14"/>
      <c r="AA1275" s="14"/>
      <c r="AB1275" s="14"/>
      <c r="AC1275" s="14"/>
      <c r="AD1275" s="14"/>
      <c r="AE1275" s="14"/>
      <c r="AF1275" s="14"/>
      <c r="AG1275" s="14"/>
      <c r="AH1275" s="14"/>
      <c r="AI1275" s="14"/>
      <c r="AJ1275" s="14"/>
      <c r="AK1275" s="14"/>
      <c r="AL1275" s="14"/>
      <c r="AM1275" s="14"/>
      <c r="AN1275" s="14"/>
    </row>
    <row r="1276" spans="1:40" ht="12.75" customHeight="1" x14ac:dyDescent="0.2">
      <c r="A1276" s="7" t="s">
        <v>6484</v>
      </c>
      <c r="B1276" s="32" t="s">
        <v>5841</v>
      </c>
      <c r="C1276" s="76" t="s">
        <v>6485</v>
      </c>
      <c r="D1276" s="9" t="s">
        <v>6233</v>
      </c>
      <c r="E1276" s="76" t="s">
        <v>6486</v>
      </c>
      <c r="F1276" s="76">
        <v>3</v>
      </c>
      <c r="G1276" s="75">
        <v>2007</v>
      </c>
      <c r="H1276" s="76" t="s">
        <v>6487</v>
      </c>
      <c r="I1276" s="76" t="s">
        <v>6488</v>
      </c>
      <c r="J1276" s="76" t="s">
        <v>6478</v>
      </c>
      <c r="K1276" s="75" t="s">
        <v>34</v>
      </c>
      <c r="L1276" s="11"/>
      <c r="O1276" s="75"/>
      <c r="P1276" s="10"/>
      <c r="Q1276" s="76" t="s">
        <v>6489</v>
      </c>
      <c r="U1276" s="14"/>
      <c r="V1276" s="14"/>
      <c r="W1276" s="14"/>
      <c r="X1276" s="14"/>
      <c r="Y1276" s="14"/>
      <c r="Z1276" s="14"/>
      <c r="AA1276" s="14"/>
      <c r="AB1276" s="14"/>
      <c r="AC1276" s="14"/>
      <c r="AD1276" s="14"/>
      <c r="AE1276" s="14"/>
      <c r="AF1276" s="14"/>
      <c r="AG1276" s="14"/>
      <c r="AH1276" s="14"/>
      <c r="AI1276" s="14"/>
      <c r="AJ1276" s="14"/>
      <c r="AK1276" s="14"/>
      <c r="AL1276" s="14"/>
      <c r="AM1276" s="14"/>
      <c r="AN1276" s="14"/>
    </row>
    <row r="1277" spans="1:40" ht="12.75" customHeight="1" x14ac:dyDescent="0.2">
      <c r="A1277" s="7" t="s">
        <v>6490</v>
      </c>
      <c r="B1277" s="32" t="s">
        <v>5841</v>
      </c>
      <c r="C1277" s="76" t="s">
        <v>6491</v>
      </c>
      <c r="D1277" s="9" t="s">
        <v>6233</v>
      </c>
      <c r="E1277" s="76" t="s">
        <v>6486</v>
      </c>
      <c r="F1277" s="76" t="s">
        <v>2555</v>
      </c>
      <c r="G1277" s="75">
        <v>2007</v>
      </c>
      <c r="H1277" s="76" t="s">
        <v>6492</v>
      </c>
      <c r="I1277" s="76" t="s">
        <v>6483</v>
      </c>
      <c r="J1277" s="76" t="s">
        <v>6478</v>
      </c>
      <c r="K1277" s="75" t="s">
        <v>34</v>
      </c>
      <c r="L1277" s="11">
        <f>HYPERLINK(N1277,M1277)</f>
        <v>180</v>
      </c>
      <c r="M1277" s="2">
        <v>180</v>
      </c>
      <c r="N1277" s="72" t="str">
        <f>CONCATENATE("https://obr.org.uk/wp-content/uploads/2022/04/",M1277,".jpg")</f>
        <v>https://obr.org.uk/wp-content/uploads/2022/04/180.jpg</v>
      </c>
      <c r="O1277" s="75"/>
      <c r="P1277" s="10"/>
      <c r="Q1277" s="76"/>
      <c r="U1277" s="14"/>
      <c r="V1277" s="14"/>
      <c r="W1277" s="14"/>
      <c r="X1277" s="14"/>
      <c r="Y1277" s="14"/>
      <c r="Z1277" s="14"/>
      <c r="AA1277" s="14"/>
      <c r="AB1277" s="14"/>
      <c r="AC1277" s="14"/>
      <c r="AD1277" s="14"/>
      <c r="AE1277" s="14"/>
      <c r="AF1277" s="14"/>
      <c r="AG1277" s="14"/>
      <c r="AH1277" s="14"/>
      <c r="AI1277" s="14"/>
      <c r="AJ1277" s="14"/>
      <c r="AK1277" s="14"/>
      <c r="AL1277" s="14"/>
      <c r="AM1277" s="14"/>
      <c r="AN1277" s="14"/>
    </row>
    <row r="1278" spans="1:40" ht="12.75" customHeight="1" x14ac:dyDescent="0.2">
      <c r="A1278" s="7" t="s">
        <v>6570</v>
      </c>
      <c r="B1278" s="188" t="s">
        <v>6543</v>
      </c>
      <c r="C1278" s="151" t="s">
        <v>6571</v>
      </c>
      <c r="D1278" s="9" t="s">
        <v>6233</v>
      </c>
      <c r="E1278" s="151" t="s">
        <v>6572</v>
      </c>
      <c r="F1278" s="151" t="s">
        <v>6573</v>
      </c>
      <c r="G1278" s="152">
        <v>1996</v>
      </c>
      <c r="H1278" s="177" t="s">
        <v>6574</v>
      </c>
      <c r="I1278" s="177" t="s">
        <v>6575</v>
      </c>
      <c r="J1278" s="179" t="s">
        <v>43</v>
      </c>
      <c r="K1278" s="189" t="s">
        <v>34</v>
      </c>
      <c r="L1278" s="11">
        <f>HYPERLINK(N1278,M1278)</f>
        <v>268</v>
      </c>
      <c r="M1278" s="2">
        <v>268</v>
      </c>
      <c r="N1278" s="72" t="str">
        <f>CONCATENATE("https://obr.org.uk/wp-content/uploads/2022/04/",M1278,".jpg")</f>
        <v>https://obr.org.uk/wp-content/uploads/2022/04/268.jpg</v>
      </c>
      <c r="O1278" s="152"/>
      <c r="P1278" s="54"/>
      <c r="Q1278" s="151"/>
      <c r="U1278" s="14"/>
      <c r="V1278" s="14"/>
      <c r="W1278" s="14"/>
      <c r="X1278" s="14"/>
      <c r="Y1278" s="14"/>
      <c r="Z1278" s="14"/>
      <c r="AA1278" s="14"/>
      <c r="AB1278" s="14"/>
      <c r="AC1278" s="14"/>
      <c r="AD1278" s="14"/>
      <c r="AE1278" s="14"/>
      <c r="AF1278" s="14"/>
      <c r="AG1278" s="14"/>
      <c r="AH1278" s="14"/>
      <c r="AI1278" s="14"/>
      <c r="AJ1278" s="14"/>
      <c r="AK1278" s="14"/>
      <c r="AL1278" s="14"/>
      <c r="AM1278" s="14"/>
      <c r="AN1278" s="14"/>
    </row>
    <row r="1279" spans="1:40" ht="12.75" customHeight="1" x14ac:dyDescent="0.2">
      <c r="A1279" s="25" t="s">
        <v>6579</v>
      </c>
      <c r="B1279" s="29" t="s">
        <v>17</v>
      </c>
      <c r="C1279" s="1" t="s">
        <v>6580</v>
      </c>
      <c r="D1279" s="49" t="s">
        <v>6233</v>
      </c>
      <c r="E1279" s="47" t="s">
        <v>6572</v>
      </c>
      <c r="F1279" s="47" t="s">
        <v>6581</v>
      </c>
      <c r="G1279" s="80">
        <v>1996</v>
      </c>
      <c r="H1279" s="2" t="s">
        <v>6582</v>
      </c>
      <c r="I1279" s="90" t="s">
        <v>6583</v>
      </c>
      <c r="J1279" s="47" t="s">
        <v>1672</v>
      </c>
      <c r="K1279" s="49" t="s">
        <v>34</v>
      </c>
      <c r="L1279" s="11">
        <f>HYPERLINK(N1279,M1279)</f>
        <v>973</v>
      </c>
      <c r="M1279" s="2">
        <v>973</v>
      </c>
      <c r="N1279" s="72" t="str">
        <f>CONCATENATE("https://obr.org.uk/wp-content/uploads/2022/04/",M1279,".jpg")</f>
        <v>https://obr.org.uk/wp-content/uploads/2022/04/973.jpg</v>
      </c>
      <c r="P1279" s="47"/>
      <c r="Q1279" s="47" t="s">
        <v>6584</v>
      </c>
      <c r="U1279" s="14"/>
      <c r="V1279" s="14"/>
      <c r="W1279" s="14"/>
      <c r="X1279" s="14"/>
      <c r="Y1279" s="14"/>
      <c r="Z1279" s="14"/>
      <c r="AA1279" s="14"/>
      <c r="AB1279" s="14"/>
      <c r="AC1279" s="14"/>
      <c r="AD1279" s="14"/>
      <c r="AE1279" s="14"/>
      <c r="AF1279" s="14"/>
      <c r="AG1279" s="14"/>
      <c r="AH1279" s="14"/>
      <c r="AI1279" s="14"/>
      <c r="AJ1279" s="14"/>
      <c r="AK1279" s="14"/>
      <c r="AL1279" s="14"/>
      <c r="AM1279" s="14"/>
      <c r="AN1279" s="14"/>
    </row>
    <row r="1280" spans="1:40" ht="12.75" customHeight="1" x14ac:dyDescent="0.2">
      <c r="A1280" s="7" t="s">
        <v>6295</v>
      </c>
      <c r="B1280" s="7" t="s">
        <v>899</v>
      </c>
      <c r="C1280" s="32" t="s">
        <v>6296</v>
      </c>
      <c r="D1280" s="9" t="s">
        <v>6233</v>
      </c>
      <c r="E1280" s="32" t="s">
        <v>6297</v>
      </c>
      <c r="F1280" s="32" t="s">
        <v>6298</v>
      </c>
      <c r="G1280" s="31">
        <v>2007</v>
      </c>
      <c r="H1280" s="32" t="s">
        <v>6299</v>
      </c>
      <c r="I1280" s="32" t="s">
        <v>6300</v>
      </c>
      <c r="J1280" s="32" t="s">
        <v>50</v>
      </c>
      <c r="K1280" s="31" t="s">
        <v>34</v>
      </c>
      <c r="L1280" s="11">
        <f>HYPERLINK(N1280,M1280)</f>
        <v>141</v>
      </c>
      <c r="M1280" s="2">
        <v>141</v>
      </c>
      <c r="N1280" s="72" t="str">
        <f>CONCATENATE("https://obr.org.uk/wp-content/uploads/2022/04/",M1280,".jpg")</f>
        <v>https://obr.org.uk/wp-content/uploads/2022/04/141.jpg</v>
      </c>
      <c r="O1280" s="31"/>
      <c r="P1280" s="32"/>
      <c r="Q1280" s="32"/>
      <c r="U1280" s="14"/>
      <c r="V1280" s="14"/>
      <c r="W1280" s="14"/>
      <c r="X1280" s="14"/>
      <c r="Y1280" s="14"/>
      <c r="Z1280" s="14"/>
      <c r="AA1280" s="14"/>
      <c r="AB1280" s="14"/>
      <c r="AC1280" s="14"/>
      <c r="AD1280" s="14"/>
      <c r="AE1280" s="14"/>
      <c r="AF1280" s="14"/>
      <c r="AG1280" s="14"/>
      <c r="AH1280" s="14"/>
      <c r="AI1280" s="14"/>
      <c r="AJ1280" s="14"/>
      <c r="AK1280" s="14"/>
      <c r="AL1280" s="14"/>
      <c r="AM1280" s="14"/>
      <c r="AN1280" s="14"/>
    </row>
    <row r="1281" spans="1:40" ht="12.75" customHeight="1" x14ac:dyDescent="0.2">
      <c r="A1281" s="7" t="s">
        <v>6542</v>
      </c>
      <c r="B1281" s="188" t="s">
        <v>6543</v>
      </c>
      <c r="C1281" s="151" t="s">
        <v>6544</v>
      </c>
      <c r="D1281" s="9" t="s">
        <v>6233</v>
      </c>
      <c r="E1281" s="151" t="s">
        <v>6545</v>
      </c>
      <c r="F1281" s="151" t="s">
        <v>6546</v>
      </c>
      <c r="G1281" s="152">
        <v>1909</v>
      </c>
      <c r="H1281" s="151">
        <v>1909</v>
      </c>
      <c r="I1281" s="151" t="s">
        <v>6547</v>
      </c>
      <c r="J1281" s="151" t="s">
        <v>6521</v>
      </c>
      <c r="K1281" s="152" t="s">
        <v>34</v>
      </c>
      <c r="L1281" s="11">
        <f>HYPERLINK(N1281,M1281)</f>
        <v>258</v>
      </c>
      <c r="M1281" s="2">
        <v>258</v>
      </c>
      <c r="N1281" s="72" t="str">
        <f>CONCATENATE("https://obr.org.uk/wp-content/uploads/2022/04/",M1281,".jpg")</f>
        <v>https://obr.org.uk/wp-content/uploads/2022/04/258.jpg</v>
      </c>
      <c r="O1281" s="152"/>
      <c r="P1281" s="54"/>
      <c r="Q1281" s="32" t="s">
        <v>6548</v>
      </c>
      <c r="U1281" s="14"/>
      <c r="V1281" s="14"/>
      <c r="W1281" s="14"/>
      <c r="X1281" s="14"/>
      <c r="Y1281" s="14"/>
      <c r="Z1281" s="14"/>
      <c r="AA1281" s="14"/>
      <c r="AB1281" s="14"/>
      <c r="AC1281" s="14"/>
      <c r="AD1281" s="14"/>
      <c r="AE1281" s="14"/>
      <c r="AF1281" s="14"/>
      <c r="AG1281" s="14"/>
      <c r="AH1281" s="14"/>
      <c r="AI1281" s="14"/>
      <c r="AJ1281" s="14"/>
      <c r="AK1281" s="14"/>
      <c r="AL1281" s="14"/>
      <c r="AM1281" s="14"/>
      <c r="AN1281" s="14"/>
    </row>
    <row r="1282" spans="1:40" ht="12.75" customHeight="1" x14ac:dyDescent="0.2">
      <c r="A1282" s="8" t="s">
        <v>6632</v>
      </c>
      <c r="B1282" s="23" t="s">
        <v>17</v>
      </c>
      <c r="C1282" s="52" t="s">
        <v>6633</v>
      </c>
      <c r="D1282" s="51" t="s">
        <v>6233</v>
      </c>
      <c r="E1282" s="10" t="s">
        <v>6634</v>
      </c>
      <c r="F1282" s="10" t="s">
        <v>6635</v>
      </c>
      <c r="G1282" s="9">
        <v>2008</v>
      </c>
      <c r="H1282" s="10" t="s">
        <v>6636</v>
      </c>
      <c r="I1282" s="36" t="s">
        <v>6637</v>
      </c>
      <c r="J1282" s="10" t="s">
        <v>6638</v>
      </c>
      <c r="K1282" s="9" t="s">
        <v>34</v>
      </c>
      <c r="L1282" s="11">
        <f>HYPERLINK(N1282,M1282)</f>
        <v>1229</v>
      </c>
      <c r="M1282" s="2">
        <v>1229</v>
      </c>
      <c r="N1282" s="72" t="str">
        <f>CONCATENATE("https://obr.org.uk/wp-content/uploads/2022/10/",M1282,".jpg")</f>
        <v>https://obr.org.uk/wp-content/uploads/2022/10/1229.jpg</v>
      </c>
      <c r="O1282" s="9"/>
      <c r="P1282" s="25"/>
      <c r="Q1282" s="32"/>
      <c r="U1282" s="14"/>
      <c r="V1282" s="14"/>
      <c r="W1282" s="14"/>
      <c r="X1282" s="14"/>
      <c r="Y1282" s="14"/>
      <c r="Z1282" s="14"/>
      <c r="AA1282" s="14"/>
      <c r="AB1282" s="14"/>
      <c r="AC1282" s="14"/>
      <c r="AD1282" s="14"/>
      <c r="AE1282" s="14"/>
      <c r="AF1282" s="14"/>
      <c r="AG1282" s="14"/>
      <c r="AH1282" s="14"/>
      <c r="AI1282" s="14"/>
      <c r="AJ1282" s="14"/>
      <c r="AK1282" s="14"/>
      <c r="AL1282" s="14"/>
      <c r="AM1282" s="14"/>
      <c r="AN1282" s="14"/>
    </row>
    <row r="1283" spans="1:40" ht="12.75" customHeight="1" x14ac:dyDescent="0.2">
      <c r="A1283" s="8" t="s">
        <v>6616</v>
      </c>
      <c r="B1283" s="23" t="s">
        <v>899</v>
      </c>
      <c r="C1283" s="55" t="s">
        <v>6617</v>
      </c>
      <c r="D1283" s="56" t="s">
        <v>6233</v>
      </c>
      <c r="E1283" s="55" t="s">
        <v>6618</v>
      </c>
      <c r="F1283" s="62" t="s">
        <v>6619</v>
      </c>
      <c r="G1283" s="56">
        <v>1951</v>
      </c>
      <c r="H1283" s="23" t="s">
        <v>6620</v>
      </c>
      <c r="I1283" s="36" t="s">
        <v>6621</v>
      </c>
      <c r="J1283" s="36" t="s">
        <v>50</v>
      </c>
      <c r="K1283" s="51" t="s">
        <v>34</v>
      </c>
      <c r="L1283" s="11">
        <f>HYPERLINK(N1283,M1283)</f>
        <v>1199</v>
      </c>
      <c r="M1283" s="2">
        <v>1199</v>
      </c>
      <c r="N1283" s="72" t="str">
        <f>CONCATENATE("https://obr.org.uk/wp-content/uploads/2022/10/",M1283,".jpg")</f>
        <v>https://obr.org.uk/wp-content/uploads/2022/10/1199.jpg</v>
      </c>
      <c r="O1283" s="51"/>
      <c r="P1283" s="25"/>
      <c r="U1283" s="14"/>
      <c r="V1283" s="14"/>
      <c r="W1283" s="14"/>
      <c r="X1283" s="14"/>
      <c r="Y1283" s="14"/>
      <c r="Z1283" s="14"/>
      <c r="AA1283" s="14"/>
      <c r="AB1283" s="14"/>
      <c r="AC1283" s="14"/>
      <c r="AD1283" s="14"/>
      <c r="AE1283" s="14"/>
      <c r="AF1283" s="14"/>
      <c r="AG1283" s="14"/>
      <c r="AH1283" s="14"/>
      <c r="AI1283" s="14"/>
      <c r="AJ1283" s="14"/>
      <c r="AK1283" s="14"/>
      <c r="AL1283" s="14"/>
      <c r="AM1283" s="14"/>
      <c r="AN1283" s="14"/>
    </row>
    <row r="1284" spans="1:40" ht="12.75" customHeight="1" x14ac:dyDescent="0.2">
      <c r="A1284" s="7" t="s">
        <v>6301</v>
      </c>
      <c r="B1284" s="7" t="s">
        <v>899</v>
      </c>
      <c r="C1284" s="32" t="s">
        <v>6302</v>
      </c>
      <c r="D1284" s="9" t="s">
        <v>6233</v>
      </c>
      <c r="E1284" s="32" t="s">
        <v>6303</v>
      </c>
      <c r="F1284" s="32">
        <v>26</v>
      </c>
      <c r="G1284" s="31">
        <v>2015</v>
      </c>
      <c r="H1284" s="32">
        <v>2015</v>
      </c>
      <c r="I1284" s="32" t="s">
        <v>6304</v>
      </c>
      <c r="J1284" s="32" t="s">
        <v>50</v>
      </c>
      <c r="K1284" s="31" t="s">
        <v>34</v>
      </c>
      <c r="L1284" s="11">
        <f>HYPERLINK(N1284,M1284)</f>
        <v>143</v>
      </c>
      <c r="M1284" s="2">
        <v>143</v>
      </c>
      <c r="N1284" s="72" t="str">
        <f>CONCATENATE("https://obr.org.uk/wp-content/uploads/2022/04/",M1284,".jpg")</f>
        <v>https://obr.org.uk/wp-content/uploads/2022/04/143.jpg</v>
      </c>
      <c r="O1284" s="31"/>
      <c r="P1284" s="32"/>
      <c r="Q1284" s="32" t="s">
        <v>6305</v>
      </c>
      <c r="U1284" s="14"/>
      <c r="V1284" s="14"/>
      <c r="W1284" s="14"/>
      <c r="X1284" s="14"/>
      <c r="Y1284" s="14"/>
      <c r="Z1284" s="14"/>
      <c r="AA1284" s="14"/>
      <c r="AB1284" s="14"/>
      <c r="AC1284" s="14"/>
      <c r="AD1284" s="14"/>
      <c r="AE1284" s="14"/>
      <c r="AF1284" s="14"/>
      <c r="AG1284" s="14"/>
      <c r="AH1284" s="14"/>
      <c r="AI1284" s="14"/>
      <c r="AJ1284" s="14"/>
      <c r="AK1284" s="14"/>
      <c r="AL1284" s="14"/>
      <c r="AM1284" s="14"/>
      <c r="AN1284" s="14"/>
    </row>
    <row r="1285" spans="1:40" ht="12.75" customHeight="1" x14ac:dyDescent="0.2">
      <c r="A1285" s="7" t="s">
        <v>6245</v>
      </c>
      <c r="B1285" s="7" t="s">
        <v>899</v>
      </c>
      <c r="C1285" s="32" t="s">
        <v>6246</v>
      </c>
      <c r="D1285" s="9" t="s">
        <v>6233</v>
      </c>
      <c r="E1285" s="32" t="s">
        <v>6247</v>
      </c>
      <c r="F1285" s="32" t="s">
        <v>6248</v>
      </c>
      <c r="G1285" s="31">
        <v>1909</v>
      </c>
      <c r="H1285" s="32" t="s">
        <v>6249</v>
      </c>
      <c r="I1285" s="32" t="s">
        <v>6250</v>
      </c>
      <c r="J1285" s="32" t="s">
        <v>50</v>
      </c>
      <c r="K1285" s="31" t="s">
        <v>34</v>
      </c>
      <c r="L1285" s="11">
        <f>HYPERLINK(N1285,M1285)</f>
        <v>133</v>
      </c>
      <c r="M1285" s="2">
        <v>133</v>
      </c>
      <c r="N1285" s="72" t="str">
        <f>CONCATENATE("https://obr.org.uk/wp-content/uploads/2022/04/",M1285,".jpg")</f>
        <v>https://obr.org.uk/wp-content/uploads/2022/04/133.jpg</v>
      </c>
      <c r="O1285" s="31"/>
      <c r="P1285" s="32"/>
      <c r="Q1285" s="46" t="s">
        <v>6251</v>
      </c>
      <c r="U1285" s="14"/>
      <c r="V1285" s="14"/>
      <c r="W1285" s="14"/>
      <c r="X1285" s="14"/>
      <c r="Y1285" s="14"/>
      <c r="Z1285" s="14"/>
      <c r="AA1285" s="14"/>
      <c r="AB1285" s="14"/>
      <c r="AC1285" s="14"/>
      <c r="AD1285" s="14"/>
      <c r="AE1285" s="14"/>
      <c r="AF1285" s="14"/>
      <c r="AG1285" s="14"/>
      <c r="AH1285" s="14"/>
      <c r="AI1285" s="14"/>
      <c r="AJ1285" s="14"/>
      <c r="AK1285" s="14"/>
      <c r="AL1285" s="14"/>
      <c r="AM1285" s="14"/>
      <c r="AN1285" s="14"/>
    </row>
    <row r="1286" spans="1:40" ht="12.75" customHeight="1" x14ac:dyDescent="0.2">
      <c r="A1286" s="7" t="s">
        <v>6306</v>
      </c>
      <c r="B1286" s="7" t="s">
        <v>899</v>
      </c>
      <c r="C1286" s="32" t="s">
        <v>6307</v>
      </c>
      <c r="D1286" s="9" t="s">
        <v>6233</v>
      </c>
      <c r="E1286" s="32" t="s">
        <v>6247</v>
      </c>
      <c r="F1286" s="32" t="s">
        <v>6308</v>
      </c>
      <c r="G1286" s="31">
        <v>1910</v>
      </c>
      <c r="H1286" s="32" t="s">
        <v>6309</v>
      </c>
      <c r="I1286" s="32" t="s">
        <v>6310</v>
      </c>
      <c r="J1286" s="32" t="s">
        <v>50</v>
      </c>
      <c r="K1286" s="31" t="s">
        <v>34</v>
      </c>
      <c r="L1286" s="11">
        <f>HYPERLINK(N1286,M1286)</f>
        <v>144</v>
      </c>
      <c r="M1286" s="2">
        <v>144</v>
      </c>
      <c r="N1286" s="72" t="str">
        <f>CONCATENATE("https://obr.org.uk/wp-content/uploads/2022/04/",M1286,".jpg")</f>
        <v>https://obr.org.uk/wp-content/uploads/2022/04/144.jpg</v>
      </c>
      <c r="O1286" s="31"/>
      <c r="P1286" s="32"/>
      <c r="Q1286" s="32"/>
      <c r="U1286" s="14"/>
      <c r="V1286" s="14"/>
      <c r="W1286" s="14"/>
      <c r="X1286" s="14"/>
      <c r="Y1286" s="14"/>
      <c r="Z1286" s="14"/>
      <c r="AA1286" s="14"/>
      <c r="AB1286" s="14"/>
      <c r="AC1286" s="14"/>
      <c r="AD1286" s="14"/>
      <c r="AE1286" s="14"/>
      <c r="AF1286" s="14"/>
      <c r="AG1286" s="14"/>
      <c r="AH1286" s="14"/>
      <c r="AI1286" s="14"/>
      <c r="AJ1286" s="14"/>
      <c r="AK1286" s="14"/>
      <c r="AL1286" s="14"/>
      <c r="AM1286" s="14"/>
      <c r="AN1286" s="14"/>
    </row>
    <row r="1287" spans="1:40" ht="12.75" customHeight="1" x14ac:dyDescent="0.2">
      <c r="A1287" s="7" t="s">
        <v>6493</v>
      </c>
      <c r="B1287" s="32" t="s">
        <v>5841</v>
      </c>
      <c r="C1287" s="53" t="s">
        <v>6494</v>
      </c>
      <c r="D1287" s="9" t="s">
        <v>6233</v>
      </c>
      <c r="E1287" s="32" t="s">
        <v>6247</v>
      </c>
      <c r="F1287" s="32">
        <v>117</v>
      </c>
      <c r="G1287" s="31" t="s">
        <v>6495</v>
      </c>
      <c r="H1287" s="32" t="s">
        <v>6496</v>
      </c>
      <c r="I1287" s="32" t="s">
        <v>1995</v>
      </c>
      <c r="J1287" s="32" t="s">
        <v>50</v>
      </c>
      <c r="K1287" s="31"/>
      <c r="L1287" s="11">
        <f>HYPERLINK(N1287,M1287)</f>
        <v>181</v>
      </c>
      <c r="M1287" s="2">
        <v>181</v>
      </c>
      <c r="N1287" s="72" t="str">
        <f>CONCATENATE("https://obr.org.uk/wp-content/uploads/2022/04/",M1287,".jpg")</f>
        <v>https://obr.org.uk/wp-content/uploads/2022/04/181.jpg</v>
      </c>
      <c r="O1287" s="31"/>
      <c r="P1287" s="10"/>
      <c r="Q1287" s="32" t="s">
        <v>6497</v>
      </c>
      <c r="AD1287" s="14"/>
      <c r="AE1287" s="14"/>
      <c r="AF1287" s="14"/>
      <c r="AG1287" s="14"/>
      <c r="AH1287" s="14"/>
      <c r="AI1287" s="14"/>
      <c r="AJ1287" s="14"/>
      <c r="AK1287" s="14"/>
      <c r="AL1287" s="14"/>
      <c r="AM1287" s="14"/>
      <c r="AN1287" s="14"/>
    </row>
    <row r="1288" spans="1:40" ht="12.75" customHeight="1" x14ac:dyDescent="0.2">
      <c r="A1288" s="8" t="s">
        <v>6242</v>
      </c>
      <c r="B1288" s="8" t="s">
        <v>899</v>
      </c>
      <c r="C1288" s="10" t="s">
        <v>6243</v>
      </c>
      <c r="D1288" s="9" t="s">
        <v>6233</v>
      </c>
      <c r="E1288" s="10" t="s">
        <v>1129</v>
      </c>
      <c r="F1288" s="10" t="s">
        <v>6244</v>
      </c>
      <c r="G1288" s="9">
        <v>1928</v>
      </c>
      <c r="H1288" s="10">
        <v>1928</v>
      </c>
      <c r="I1288" s="8"/>
      <c r="J1288" s="10"/>
      <c r="K1288" s="9" t="s">
        <v>34</v>
      </c>
      <c r="L1288" s="11">
        <f>HYPERLINK(N1288,M1288)</f>
        <v>65</v>
      </c>
      <c r="M1288" s="2">
        <v>65</v>
      </c>
      <c r="N1288" s="72" t="str">
        <f>CONCATENATE("https://obr.org.uk/wp-content/uploads/2022/04/",M1288,".jpg")</f>
        <v>https://obr.org.uk/wp-content/uploads/2022/04/65.jpg</v>
      </c>
      <c r="O1288" s="9"/>
      <c r="P1288" s="10"/>
      <c r="Q1288" s="10"/>
      <c r="AD1288" s="14"/>
      <c r="AE1288" s="14"/>
      <c r="AF1288" s="14"/>
      <c r="AG1288" s="14"/>
      <c r="AH1288" s="14"/>
      <c r="AI1288" s="14"/>
      <c r="AJ1288" s="14"/>
      <c r="AK1288" s="14"/>
      <c r="AL1288" s="14"/>
      <c r="AM1288" s="14"/>
      <c r="AN1288" s="14"/>
    </row>
    <row r="1289" spans="1:40" ht="12.75" customHeight="1" x14ac:dyDescent="0.2">
      <c r="A1289" s="7" t="s">
        <v>6311</v>
      </c>
      <c r="B1289" s="7" t="s">
        <v>899</v>
      </c>
      <c r="C1289" s="32" t="s">
        <v>6312</v>
      </c>
      <c r="D1289" s="9" t="s">
        <v>6233</v>
      </c>
      <c r="E1289" s="32" t="s">
        <v>1129</v>
      </c>
      <c r="F1289" s="32" t="s">
        <v>6313</v>
      </c>
      <c r="G1289" s="31">
        <v>2016</v>
      </c>
      <c r="H1289" s="32" t="s">
        <v>6314</v>
      </c>
      <c r="I1289" s="32" t="s">
        <v>6315</v>
      </c>
      <c r="J1289" s="32" t="s">
        <v>50</v>
      </c>
      <c r="K1289" s="31" t="s">
        <v>34</v>
      </c>
      <c r="L1289" s="11">
        <f>HYPERLINK(N1289,M1289)</f>
        <v>145</v>
      </c>
      <c r="M1289" s="2">
        <v>145</v>
      </c>
      <c r="N1289" s="72" t="str">
        <f>CONCATENATE("https://obr.org.uk/wp-content/uploads/2022/04/",M1289,".jpg")</f>
        <v>https://obr.org.uk/wp-content/uploads/2022/04/145.jpg</v>
      </c>
      <c r="O1289" s="31"/>
      <c r="P1289" s="32"/>
      <c r="Q1289" s="32" t="s">
        <v>6316</v>
      </c>
      <c r="AD1289" s="14"/>
      <c r="AE1289" s="14"/>
      <c r="AF1289" s="14"/>
      <c r="AG1289" s="14"/>
      <c r="AH1289" s="14"/>
      <c r="AI1289" s="14"/>
      <c r="AJ1289" s="14"/>
      <c r="AK1289" s="14"/>
      <c r="AL1289" s="14"/>
      <c r="AM1289" s="14"/>
      <c r="AN1289" s="14"/>
    </row>
    <row r="1290" spans="1:40" ht="12.75" customHeight="1" x14ac:dyDescent="0.2">
      <c r="A1290" s="7" t="s">
        <v>6317</v>
      </c>
      <c r="B1290" s="7" t="s">
        <v>899</v>
      </c>
      <c r="C1290" s="32" t="s">
        <v>6318</v>
      </c>
      <c r="D1290" s="9" t="s">
        <v>6233</v>
      </c>
      <c r="E1290" s="32" t="s">
        <v>1129</v>
      </c>
      <c r="F1290" s="32" t="s">
        <v>6319</v>
      </c>
      <c r="G1290" s="31">
        <v>1937</v>
      </c>
      <c r="H1290" s="32" t="s">
        <v>6320</v>
      </c>
      <c r="I1290" s="32" t="s">
        <v>6321</v>
      </c>
      <c r="J1290" s="32" t="s">
        <v>33</v>
      </c>
      <c r="K1290" s="31" t="s">
        <v>34</v>
      </c>
      <c r="L1290" s="11">
        <f>HYPERLINK(N1290,M1290)</f>
        <v>146</v>
      </c>
      <c r="M1290" s="2">
        <v>146</v>
      </c>
      <c r="N1290" s="72" t="str">
        <f>CONCATENATE("https://obr.org.uk/wp-content/uploads/2022/04/",M1290,".jpg")</f>
        <v>https://obr.org.uk/wp-content/uploads/2022/04/146.jpg</v>
      </c>
      <c r="O1290" s="31"/>
      <c r="P1290" s="32"/>
      <c r="Q1290" s="32"/>
      <c r="AD1290" s="14"/>
      <c r="AE1290" s="14"/>
      <c r="AF1290" s="14"/>
      <c r="AG1290" s="14"/>
      <c r="AH1290" s="14"/>
      <c r="AI1290" s="14"/>
      <c r="AJ1290" s="14"/>
      <c r="AK1290" s="14"/>
      <c r="AL1290" s="14"/>
      <c r="AM1290" s="14"/>
      <c r="AN1290" s="14"/>
    </row>
    <row r="1291" spans="1:40" ht="12.75" customHeight="1" x14ac:dyDescent="0.2">
      <c r="A1291" s="7" t="s">
        <v>6322</v>
      </c>
      <c r="B1291" s="7" t="s">
        <v>899</v>
      </c>
      <c r="C1291" s="32" t="s">
        <v>6323</v>
      </c>
      <c r="D1291" s="9" t="s">
        <v>6233</v>
      </c>
      <c r="E1291" s="32" t="s">
        <v>1129</v>
      </c>
      <c r="F1291" s="32" t="s">
        <v>6324</v>
      </c>
      <c r="G1291" s="31">
        <v>1926</v>
      </c>
      <c r="H1291" s="32">
        <v>1926</v>
      </c>
      <c r="I1291" s="32" t="s">
        <v>6325</v>
      </c>
      <c r="J1291" s="32" t="s">
        <v>50</v>
      </c>
      <c r="K1291" s="31" t="s">
        <v>34</v>
      </c>
      <c r="L1291" s="11">
        <f>HYPERLINK(N1291,M1291)</f>
        <v>147</v>
      </c>
      <c r="M1291" s="2">
        <v>147</v>
      </c>
      <c r="N1291" s="72" t="str">
        <f>CONCATENATE("https://obr.org.uk/wp-content/uploads/2022/04/",M1291,".jpg")</f>
        <v>https://obr.org.uk/wp-content/uploads/2022/04/147.jpg</v>
      </c>
      <c r="O1291" s="31"/>
      <c r="P1291" s="32"/>
      <c r="Q1291" s="32"/>
      <c r="AD1291" s="14"/>
      <c r="AE1291" s="14"/>
      <c r="AF1291" s="14"/>
      <c r="AG1291" s="14"/>
      <c r="AH1291" s="14"/>
      <c r="AI1291" s="14"/>
      <c r="AJ1291" s="14"/>
      <c r="AK1291" s="14"/>
      <c r="AL1291" s="14"/>
      <c r="AM1291" s="14"/>
      <c r="AN1291" s="14"/>
    </row>
    <row r="1292" spans="1:40" ht="12.75" customHeight="1" x14ac:dyDescent="0.2">
      <c r="A1292" s="7" t="s">
        <v>6549</v>
      </c>
      <c r="B1292" s="188" t="s">
        <v>5841</v>
      </c>
      <c r="C1292" s="177" t="s">
        <v>6550</v>
      </c>
      <c r="D1292" s="9" t="s">
        <v>6233</v>
      </c>
      <c r="E1292" s="151" t="s">
        <v>1129</v>
      </c>
      <c r="F1292" s="173" t="s">
        <v>6551</v>
      </c>
      <c r="G1292" s="176">
        <v>1930</v>
      </c>
      <c r="H1292" s="173" t="s">
        <v>6552</v>
      </c>
      <c r="I1292" s="177" t="s">
        <v>6553</v>
      </c>
      <c r="J1292" s="177"/>
      <c r="K1292" s="174" t="s">
        <v>6503</v>
      </c>
      <c r="L1292" s="11">
        <f>HYPERLINK(N1292,M1292)</f>
        <v>261</v>
      </c>
      <c r="M1292" s="2">
        <v>261</v>
      </c>
      <c r="N1292" s="72" t="str">
        <f>CONCATENATE("https://obr.org.uk/wp-content/uploads/2022/04/",M1292,".jpg")</f>
        <v>https://obr.org.uk/wp-content/uploads/2022/04/261.jpg</v>
      </c>
      <c r="O1292" s="176"/>
      <c r="P1292" s="54"/>
      <c r="Q1292" s="177"/>
      <c r="AD1292" s="14"/>
      <c r="AE1292" s="14"/>
      <c r="AF1292" s="14"/>
      <c r="AG1292" s="14"/>
      <c r="AH1292" s="14"/>
      <c r="AI1292" s="14"/>
      <c r="AJ1292" s="14"/>
      <c r="AK1292" s="14"/>
      <c r="AL1292" s="14"/>
      <c r="AM1292" s="14"/>
      <c r="AN1292" s="14"/>
    </row>
    <row r="1293" spans="1:40" ht="12.75" customHeight="1" x14ac:dyDescent="0.2">
      <c r="A1293" s="7" t="s">
        <v>6326</v>
      </c>
      <c r="B1293" s="7" t="s">
        <v>899</v>
      </c>
      <c r="C1293" s="32" t="s">
        <v>6327</v>
      </c>
      <c r="D1293" s="9" t="s">
        <v>6233</v>
      </c>
      <c r="E1293" s="32" t="s">
        <v>6328</v>
      </c>
      <c r="F1293" s="32">
        <v>3</v>
      </c>
      <c r="G1293" s="31">
        <v>1912</v>
      </c>
      <c r="H1293" s="32">
        <v>1912</v>
      </c>
      <c r="I1293" s="32" t="s">
        <v>1016</v>
      </c>
      <c r="J1293" s="32" t="s">
        <v>50</v>
      </c>
      <c r="K1293" s="31" t="s">
        <v>34</v>
      </c>
      <c r="L1293" s="11">
        <f>HYPERLINK(N1293,M1293)</f>
        <v>148</v>
      </c>
      <c r="M1293" s="2">
        <v>148</v>
      </c>
      <c r="N1293" s="72" t="str">
        <f>CONCATENATE("https://obr.org.uk/wp-content/uploads/2022/04/",M1293,".jpg")</f>
        <v>https://obr.org.uk/wp-content/uploads/2022/04/148.jpg</v>
      </c>
      <c r="O1293" s="31"/>
      <c r="P1293" s="32"/>
      <c r="Q1293" s="32"/>
      <c r="AD1293" s="14"/>
      <c r="AE1293" s="14"/>
      <c r="AF1293" s="14"/>
      <c r="AG1293" s="14"/>
      <c r="AH1293" s="14"/>
      <c r="AI1293" s="14"/>
      <c r="AJ1293" s="14"/>
      <c r="AK1293" s="14"/>
      <c r="AL1293" s="14"/>
      <c r="AM1293" s="14"/>
      <c r="AN1293" s="14"/>
    </row>
    <row r="1294" spans="1:40" ht="12.75" customHeight="1" x14ac:dyDescent="0.2">
      <c r="A1294" s="7" t="s">
        <v>6329</v>
      </c>
      <c r="B1294" s="7" t="s">
        <v>899</v>
      </c>
      <c r="C1294" s="32" t="s">
        <v>6330</v>
      </c>
      <c r="D1294" s="9" t="s">
        <v>6233</v>
      </c>
      <c r="E1294" s="32" t="s">
        <v>6331</v>
      </c>
      <c r="F1294" s="32" t="s">
        <v>6332</v>
      </c>
      <c r="G1294" s="31">
        <v>1995</v>
      </c>
      <c r="H1294" s="32">
        <v>1995</v>
      </c>
      <c r="I1294" s="32" t="s">
        <v>6333</v>
      </c>
      <c r="J1294" s="32" t="s">
        <v>50</v>
      </c>
      <c r="K1294" s="31" t="s">
        <v>34</v>
      </c>
      <c r="L1294" s="11">
        <f>HYPERLINK(N1294,M1294)</f>
        <v>149</v>
      </c>
      <c r="M1294" s="2">
        <v>149</v>
      </c>
      <c r="N1294" s="72" t="str">
        <f>CONCATENATE("https://obr.org.uk/wp-content/uploads/2022/04/",M1294,".jpg")</f>
        <v>https://obr.org.uk/wp-content/uploads/2022/04/149.jpg</v>
      </c>
      <c r="O1294" s="31"/>
      <c r="P1294" s="32"/>
      <c r="Q1294" s="32" t="s">
        <v>6334</v>
      </c>
      <c r="S1294" s="10"/>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row>
    <row r="1295" spans="1:40" ht="12.75" customHeight="1" x14ac:dyDescent="0.2">
      <c r="A1295" s="7" t="s">
        <v>6335</v>
      </c>
      <c r="B1295" s="7" t="s">
        <v>899</v>
      </c>
      <c r="C1295" s="32" t="s">
        <v>6336</v>
      </c>
      <c r="D1295" s="9" t="s">
        <v>6233</v>
      </c>
      <c r="E1295" s="32" t="s">
        <v>6331</v>
      </c>
      <c r="F1295" s="32" t="s">
        <v>6337</v>
      </c>
      <c r="G1295" s="31">
        <v>1967</v>
      </c>
      <c r="H1295" s="32" t="s">
        <v>6338</v>
      </c>
      <c r="I1295" s="32" t="s">
        <v>6339</v>
      </c>
      <c r="J1295" s="32" t="s">
        <v>6340</v>
      </c>
      <c r="K1295" s="31" t="s">
        <v>74</v>
      </c>
      <c r="L1295" s="11">
        <f>HYPERLINK(N1295,M1295)</f>
        <v>150</v>
      </c>
      <c r="M1295" s="2">
        <v>150</v>
      </c>
      <c r="N1295" s="72" t="str">
        <f>CONCATENATE("https://obr.org.uk/wp-content/uploads/2022/04/",M1295,".jpg")</f>
        <v>https://obr.org.uk/wp-content/uploads/2022/04/150.jpg</v>
      </c>
      <c r="O1295" s="31"/>
      <c r="P1295" s="32"/>
      <c r="Q1295" s="32" t="s">
        <v>6341</v>
      </c>
      <c r="R1295" s="14"/>
      <c r="S1295" s="14"/>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row>
    <row r="1296" spans="1:40" ht="12.75" customHeight="1" x14ac:dyDescent="0.2">
      <c r="A1296" s="7" t="s">
        <v>6576</v>
      </c>
      <c r="B1296" s="8" t="s">
        <v>899</v>
      </c>
      <c r="C1296" s="8"/>
      <c r="D1296" s="9" t="s">
        <v>6233</v>
      </c>
      <c r="E1296" s="8" t="s">
        <v>6331</v>
      </c>
      <c r="F1296" s="8" t="s">
        <v>503</v>
      </c>
      <c r="G1296" s="135">
        <v>1903</v>
      </c>
      <c r="H1296" s="1">
        <v>1903</v>
      </c>
      <c r="I1296" s="98" t="s">
        <v>6577</v>
      </c>
      <c r="L1296" s="11">
        <f>HYPERLINK(N1296,M1296)</f>
        <v>275</v>
      </c>
      <c r="M1296" s="2">
        <v>275</v>
      </c>
      <c r="N1296" s="1" t="s">
        <v>6578</v>
      </c>
      <c r="P1296" s="5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row>
    <row r="1297" spans="1:40" ht="12.75" customHeight="1" x14ac:dyDescent="0.2">
      <c r="A1297" s="7" t="s">
        <v>6342</v>
      </c>
      <c r="B1297" s="7" t="s">
        <v>899</v>
      </c>
      <c r="C1297" s="32" t="s">
        <v>6343</v>
      </c>
      <c r="D1297" s="9" t="s">
        <v>6233</v>
      </c>
      <c r="E1297" s="32" t="s">
        <v>6344</v>
      </c>
      <c r="F1297" s="32" t="s">
        <v>6345</v>
      </c>
      <c r="G1297" s="31">
        <v>1840</v>
      </c>
      <c r="H1297" s="32" t="s">
        <v>6346</v>
      </c>
      <c r="I1297" s="32" t="s">
        <v>6347</v>
      </c>
      <c r="J1297" s="32" t="s">
        <v>50</v>
      </c>
      <c r="K1297" s="31" t="s">
        <v>34</v>
      </c>
      <c r="L1297" s="11">
        <f>HYPERLINK(N1297,M1297)</f>
        <v>151</v>
      </c>
      <c r="M1297" s="2">
        <v>151</v>
      </c>
      <c r="N1297" s="72" t="str">
        <f>CONCATENATE("https://obr.org.uk/wp-content/uploads/2022/04/",M1297,".jpg")</f>
        <v>https://obr.org.uk/wp-content/uploads/2022/04/151.jpg</v>
      </c>
      <c r="O1297" s="31"/>
      <c r="P1297" s="32"/>
      <c r="Q1297" s="32" t="s">
        <v>6348</v>
      </c>
      <c r="R1297" s="14"/>
      <c r="S1297" s="14"/>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row>
    <row r="1298" spans="1:40" ht="12.75" customHeight="1" x14ac:dyDescent="0.2">
      <c r="A1298" s="7" t="s">
        <v>6498</v>
      </c>
      <c r="B1298" s="32" t="s">
        <v>5841</v>
      </c>
      <c r="C1298" s="53" t="s">
        <v>6499</v>
      </c>
      <c r="D1298" s="9" t="s">
        <v>6233</v>
      </c>
      <c r="E1298" s="32" t="s">
        <v>6500</v>
      </c>
      <c r="F1298" s="32">
        <v>28</v>
      </c>
      <c r="G1298" s="31">
        <v>1910</v>
      </c>
      <c r="H1298" s="32" t="s">
        <v>6501</v>
      </c>
      <c r="I1298" s="32" t="s">
        <v>6502</v>
      </c>
      <c r="J1298" s="32" t="s">
        <v>6478</v>
      </c>
      <c r="K1298" s="31" t="s">
        <v>6503</v>
      </c>
      <c r="L1298" s="11">
        <f>HYPERLINK(N1298,M1298)</f>
        <v>182</v>
      </c>
      <c r="M1298" s="2">
        <v>182</v>
      </c>
      <c r="N1298" s="72" t="str">
        <f>CONCATENATE("https://obr.org.uk/wp-content/uploads/2022/04/",M1298,".jpg")</f>
        <v>https://obr.org.uk/wp-content/uploads/2022/04/182.jpg</v>
      </c>
      <c r="O1298" s="31"/>
      <c r="P1298" s="10"/>
      <c r="Q1298" s="32" t="s">
        <v>6504</v>
      </c>
      <c r="R1298" s="14"/>
      <c r="S1298" s="14"/>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row>
    <row r="1299" spans="1:40" ht="12.75" customHeight="1" x14ac:dyDescent="0.2">
      <c r="A1299" s="7" t="s">
        <v>6554</v>
      </c>
      <c r="B1299" s="188" t="s">
        <v>6543</v>
      </c>
      <c r="C1299" s="151" t="s">
        <v>6555</v>
      </c>
      <c r="D1299" s="9" t="s">
        <v>6233</v>
      </c>
      <c r="E1299" s="151" t="s">
        <v>6500</v>
      </c>
      <c r="F1299" s="151">
        <v>6</v>
      </c>
      <c r="G1299" s="152">
        <v>1916</v>
      </c>
      <c r="H1299" s="179" t="s">
        <v>6556</v>
      </c>
      <c r="I1299" s="179" t="s">
        <v>6557</v>
      </c>
      <c r="J1299" s="179" t="s">
        <v>6558</v>
      </c>
      <c r="K1299" s="152" t="s">
        <v>34</v>
      </c>
      <c r="L1299" s="11">
        <f>HYPERLINK(N1299,M1299)</f>
        <v>265</v>
      </c>
      <c r="M1299" s="2">
        <v>265</v>
      </c>
      <c r="N1299" s="72" t="str">
        <f>CONCATENATE("https://obr.org.uk/wp-content/uploads/2022/04/",M1299,".jpg")</f>
        <v>https://obr.org.uk/wp-content/uploads/2022/04/265.jpg</v>
      </c>
      <c r="O1299" s="152"/>
      <c r="P1299" s="54"/>
      <c r="Q1299" s="151"/>
      <c r="R1299" s="14"/>
      <c r="S1299" s="14"/>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row>
    <row r="1300" spans="1:40" ht="12.75" customHeight="1" x14ac:dyDescent="0.2">
      <c r="A1300" s="8" t="s">
        <v>6231</v>
      </c>
      <c r="B1300" s="8" t="s">
        <v>899</v>
      </c>
      <c r="C1300" s="10" t="s">
        <v>6232</v>
      </c>
      <c r="D1300" s="9" t="s">
        <v>6233</v>
      </c>
      <c r="E1300" s="10" t="s">
        <v>6234</v>
      </c>
      <c r="F1300" s="10">
        <v>67</v>
      </c>
      <c r="G1300" s="9">
        <v>1880</v>
      </c>
      <c r="H1300" s="10" t="s">
        <v>6235</v>
      </c>
      <c r="I1300" s="8"/>
      <c r="J1300" s="10" t="s">
        <v>50</v>
      </c>
      <c r="K1300" s="9" t="s">
        <v>25</v>
      </c>
      <c r="L1300" s="11">
        <f>HYPERLINK(N1300,M1300)</f>
        <v>63</v>
      </c>
      <c r="M1300" s="2">
        <v>63</v>
      </c>
      <c r="N1300" s="72" t="str">
        <f>CONCATENATE("https://obr.org.uk/wp-content/uploads/2022/04/",M1300,".jpg")</f>
        <v>https://obr.org.uk/wp-content/uploads/2022/04/63.jpg</v>
      </c>
      <c r="O1300" s="9"/>
      <c r="P1300" s="10"/>
      <c r="Q1300" s="10"/>
      <c r="R1300" s="14"/>
      <c r="S1300" s="14"/>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row>
    <row r="1301" spans="1:40" ht="12.75" customHeight="1" x14ac:dyDescent="0.2">
      <c r="A1301" s="7" t="s">
        <v>6349</v>
      </c>
      <c r="B1301" s="7" t="s">
        <v>899</v>
      </c>
      <c r="C1301" s="32" t="s">
        <v>6350</v>
      </c>
      <c r="D1301" s="9" t="s">
        <v>6233</v>
      </c>
      <c r="E1301" s="32" t="s">
        <v>6234</v>
      </c>
      <c r="F1301" s="32">
        <v>15</v>
      </c>
      <c r="G1301" s="31">
        <v>2009</v>
      </c>
      <c r="H1301" s="32" t="s">
        <v>6351</v>
      </c>
      <c r="I1301" s="32" t="s">
        <v>6352</v>
      </c>
      <c r="J1301" s="32" t="s">
        <v>50</v>
      </c>
      <c r="K1301" s="31" t="s">
        <v>34</v>
      </c>
      <c r="L1301" s="11">
        <f>HYPERLINK(N1301,M1301)</f>
        <v>152</v>
      </c>
      <c r="M1301" s="2">
        <v>152</v>
      </c>
      <c r="N1301" s="72" t="str">
        <f>CONCATENATE("https://obr.org.uk/wp-content/uploads/2022/04/",M1301,".jpg")</f>
        <v>https://obr.org.uk/wp-content/uploads/2022/04/152.jpg</v>
      </c>
      <c r="O1301" s="31"/>
      <c r="P1301" s="32"/>
      <c r="Q1301" s="32" t="s">
        <v>6353</v>
      </c>
      <c r="R1301" s="14"/>
      <c r="S1301" s="14"/>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row>
    <row r="1302" spans="1:40" ht="12.75" customHeight="1" x14ac:dyDescent="0.2">
      <c r="A1302" s="7" t="s">
        <v>6505</v>
      </c>
      <c r="B1302" s="32" t="s">
        <v>5841</v>
      </c>
      <c r="C1302" s="53" t="s">
        <v>6506</v>
      </c>
      <c r="D1302" s="9" t="s">
        <v>6233</v>
      </c>
      <c r="E1302" s="32" t="s">
        <v>6234</v>
      </c>
      <c r="F1302" s="32" t="s">
        <v>6507</v>
      </c>
      <c r="G1302" s="31">
        <v>1909</v>
      </c>
      <c r="H1302" s="32" t="s">
        <v>6508</v>
      </c>
      <c r="I1302" s="32" t="s">
        <v>6509</v>
      </c>
      <c r="J1302" s="32" t="s">
        <v>24</v>
      </c>
      <c r="K1302" s="31" t="s">
        <v>34</v>
      </c>
      <c r="L1302" s="11">
        <f>HYPERLINK(N1302,M1302)</f>
        <v>183</v>
      </c>
      <c r="M1302" s="2">
        <v>183</v>
      </c>
      <c r="N1302" s="72" t="str">
        <f>CONCATENATE("https://obr.org.uk/wp-content/uploads/2022/04/",M1302,".jpg")</f>
        <v>https://obr.org.uk/wp-content/uploads/2022/04/183.jpg</v>
      </c>
      <c r="O1302" s="31"/>
      <c r="P1302" s="10"/>
      <c r="Q1302" s="32" t="s">
        <v>6510</v>
      </c>
      <c r="R1302" s="14"/>
      <c r="S1302" s="14"/>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row>
    <row r="1303" spans="1:40" ht="12.75" customHeight="1" x14ac:dyDescent="0.2">
      <c r="A1303" s="7" t="s">
        <v>6354</v>
      </c>
      <c r="B1303" s="7" t="s">
        <v>899</v>
      </c>
      <c r="C1303" s="32" t="s">
        <v>6355</v>
      </c>
      <c r="D1303" s="9" t="s">
        <v>6233</v>
      </c>
      <c r="E1303" s="32" t="s">
        <v>2781</v>
      </c>
      <c r="F1303" s="32" t="s">
        <v>6356</v>
      </c>
      <c r="G1303" s="31">
        <v>1901</v>
      </c>
      <c r="H1303" s="32">
        <v>1901</v>
      </c>
      <c r="I1303" s="32" t="s">
        <v>6357</v>
      </c>
      <c r="J1303" s="32" t="s">
        <v>50</v>
      </c>
      <c r="K1303" s="31" t="s">
        <v>34</v>
      </c>
      <c r="L1303" s="11">
        <f>HYPERLINK(N1303,M1303)</f>
        <v>153</v>
      </c>
      <c r="M1303" s="2">
        <v>153</v>
      </c>
      <c r="N1303" s="72" t="str">
        <f>CONCATENATE("https://obr.org.uk/wp-content/uploads/2022/04/",M1303,".jpg")</f>
        <v>https://obr.org.uk/wp-content/uploads/2022/04/153.jpg</v>
      </c>
      <c r="O1303" s="31"/>
      <c r="P1303" s="32"/>
      <c r="Q1303" s="32" t="s">
        <v>6358</v>
      </c>
      <c r="R1303" s="14"/>
      <c r="S1303" s="14"/>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row>
    <row r="1304" spans="1:40" ht="12.75" customHeight="1" x14ac:dyDescent="0.2">
      <c r="A1304" s="7" t="s">
        <v>6559</v>
      </c>
      <c r="B1304" s="188" t="s">
        <v>5841</v>
      </c>
      <c r="C1304" s="177" t="s">
        <v>6560</v>
      </c>
      <c r="D1304" s="9" t="s">
        <v>6233</v>
      </c>
      <c r="E1304" s="151" t="s">
        <v>2781</v>
      </c>
      <c r="F1304" s="177" t="s">
        <v>6561</v>
      </c>
      <c r="G1304" s="176">
        <v>2015</v>
      </c>
      <c r="H1304" s="177" t="s">
        <v>6562</v>
      </c>
      <c r="I1304" s="177" t="s">
        <v>6563</v>
      </c>
      <c r="J1304" s="173" t="s">
        <v>6564</v>
      </c>
      <c r="K1304" s="176" t="s">
        <v>34</v>
      </c>
      <c r="L1304" s="11">
        <f>HYPERLINK(N1304,M1304)</f>
        <v>266</v>
      </c>
      <c r="M1304" s="2">
        <v>266</v>
      </c>
      <c r="N1304" s="72" t="str">
        <f>CONCATENATE("https://obr.org.uk/wp-content/uploads/2022/04/",M1304,".jpg")</f>
        <v>https://obr.org.uk/wp-content/uploads/2022/04/266.jpg</v>
      </c>
      <c r="O1304" s="176"/>
      <c r="P1304" s="54"/>
      <c r="Q1304" s="177" t="s">
        <v>6565</v>
      </c>
      <c r="R1304" s="14"/>
      <c r="S1304" s="14"/>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row>
    <row r="1305" spans="1:40" ht="12.75" customHeight="1" x14ac:dyDescent="0.2">
      <c r="A1305" s="25" t="s">
        <v>6608</v>
      </c>
      <c r="B1305" s="29" t="s">
        <v>899</v>
      </c>
      <c r="C1305" s="191" t="s">
        <v>6609</v>
      </c>
      <c r="D1305" s="85" t="s">
        <v>6233</v>
      </c>
      <c r="E1305" s="36" t="s">
        <v>2781</v>
      </c>
      <c r="F1305" s="25" t="s">
        <v>6610</v>
      </c>
      <c r="G1305" s="56">
        <v>2015</v>
      </c>
      <c r="H1305" s="64" t="s">
        <v>6562</v>
      </c>
      <c r="I1305" s="36" t="s">
        <v>5745</v>
      </c>
      <c r="J1305" s="36" t="s">
        <v>50</v>
      </c>
      <c r="K1305" s="51" t="s">
        <v>34</v>
      </c>
      <c r="L1305" s="11">
        <f>HYPERLINK(N1305,M1305)</f>
        <v>1127</v>
      </c>
      <c r="M1305" s="2">
        <v>1127</v>
      </c>
      <c r="N1305" s="72" t="str">
        <f>CONCATENATE("https://obr.org.uk/wp-content/uploads/2022/04/",M1305,".jpg")</f>
        <v>https://obr.org.uk/wp-content/uploads/2022/04/1127.jpg</v>
      </c>
      <c r="O1305" s="51"/>
      <c r="P1305" s="91"/>
      <c r="Q1305" s="55"/>
      <c r="R1305" s="14"/>
      <c r="S1305" s="14"/>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row>
    <row r="1306" spans="1:40" ht="12.75" customHeight="1" x14ac:dyDescent="0.2">
      <c r="A1306" s="7" t="s">
        <v>6359</v>
      </c>
      <c r="B1306" s="7" t="s">
        <v>899</v>
      </c>
      <c r="C1306" s="32" t="s">
        <v>6360</v>
      </c>
      <c r="D1306" s="9" t="s">
        <v>6233</v>
      </c>
      <c r="E1306" s="32" t="s">
        <v>6361</v>
      </c>
      <c r="F1306" s="32" t="s">
        <v>6362</v>
      </c>
      <c r="G1306" s="31">
        <v>1928</v>
      </c>
      <c r="H1306" s="32">
        <v>1928</v>
      </c>
      <c r="I1306" s="32" t="s">
        <v>6363</v>
      </c>
      <c r="J1306" s="32" t="s">
        <v>50</v>
      </c>
      <c r="K1306" s="31" t="s">
        <v>34</v>
      </c>
      <c r="L1306" s="11">
        <f>HYPERLINK(N1306,M1306)</f>
        <v>154</v>
      </c>
      <c r="M1306" s="2">
        <v>154</v>
      </c>
      <c r="N1306" s="72" t="str">
        <f>CONCATENATE("https://obr.org.uk/wp-content/uploads/2022/04/",M1306,".jpg")</f>
        <v>https://obr.org.uk/wp-content/uploads/2022/04/154.jpg</v>
      </c>
      <c r="O1306" s="31"/>
      <c r="P1306" s="32"/>
      <c r="Q1306" s="32" t="s">
        <v>6364</v>
      </c>
      <c r="R1306" s="14"/>
      <c r="S1306" s="14"/>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row>
    <row r="1307" spans="1:40" ht="12.75" customHeight="1" x14ac:dyDescent="0.2">
      <c r="A1307" s="7" t="s">
        <v>6566</v>
      </c>
      <c r="B1307" s="188" t="s">
        <v>5841</v>
      </c>
      <c r="C1307" s="151" t="s">
        <v>6567</v>
      </c>
      <c r="D1307" s="9" t="s">
        <v>6233</v>
      </c>
      <c r="E1307" s="151" t="s">
        <v>6361</v>
      </c>
      <c r="F1307" s="151">
        <v>44</v>
      </c>
      <c r="G1307" s="152">
        <v>1912</v>
      </c>
      <c r="H1307" s="151">
        <v>1912</v>
      </c>
      <c r="I1307" s="179" t="s">
        <v>6568</v>
      </c>
      <c r="J1307" s="179" t="s">
        <v>6569</v>
      </c>
      <c r="K1307" s="189" t="s">
        <v>34</v>
      </c>
      <c r="L1307" s="11">
        <f>HYPERLINK(N1307,M1307)</f>
        <v>267</v>
      </c>
      <c r="M1307" s="2">
        <v>267</v>
      </c>
      <c r="N1307" s="72" t="str">
        <f>CONCATENATE("https://obr.org.uk/wp-content/uploads/2022/04/",M1307,".jpg")</f>
        <v>https://obr.org.uk/wp-content/uploads/2022/04/267.jpg</v>
      </c>
      <c r="O1307" s="152"/>
      <c r="P1307" s="54"/>
      <c r="Q1307" s="151"/>
      <c r="R1307" s="14"/>
      <c r="S1307" s="14"/>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row>
    <row r="1308" spans="1:40" ht="12.75" customHeight="1" x14ac:dyDescent="0.2">
      <c r="A1308" s="8" t="s">
        <v>6622</v>
      </c>
      <c r="B1308" s="23" t="s">
        <v>899</v>
      </c>
      <c r="C1308" s="55" t="s">
        <v>6623</v>
      </c>
      <c r="D1308" s="56" t="s">
        <v>6233</v>
      </c>
      <c r="E1308" s="55" t="s">
        <v>6361</v>
      </c>
      <c r="F1308" s="62" t="s">
        <v>6624</v>
      </c>
      <c r="G1308" s="56">
        <v>2022</v>
      </c>
      <c r="H1308" s="23" t="s">
        <v>6625</v>
      </c>
      <c r="I1308" s="36" t="s">
        <v>6626</v>
      </c>
      <c r="J1308" s="36" t="s">
        <v>50</v>
      </c>
      <c r="K1308" s="51" t="s">
        <v>34</v>
      </c>
      <c r="L1308" s="11">
        <f>HYPERLINK(N1308,M1308)</f>
        <v>1200</v>
      </c>
      <c r="M1308" s="2">
        <v>1200</v>
      </c>
      <c r="N1308" s="72" t="str">
        <f>CONCATENATE("https://obr.org.uk/wp-content/uploads/2022/10/",M1308,".jpg")</f>
        <v>https://obr.org.uk/wp-content/uploads/2022/10/1200.jpg</v>
      </c>
      <c r="O1308" s="51"/>
      <c r="P1308" s="25"/>
      <c r="Q1308" s="55" t="s">
        <v>6627</v>
      </c>
      <c r="R1308" s="14"/>
      <c r="S1308" s="14"/>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row>
    <row r="1309" spans="1:40" ht="12.75" customHeight="1" x14ac:dyDescent="0.2">
      <c r="A1309" s="8" t="s">
        <v>6643</v>
      </c>
      <c r="B1309" s="8" t="s">
        <v>17</v>
      </c>
      <c r="C1309" s="52" t="s">
        <v>6644</v>
      </c>
      <c r="D1309" s="51" t="s">
        <v>6233</v>
      </c>
      <c r="E1309" s="10" t="s">
        <v>6645</v>
      </c>
      <c r="F1309" s="10" t="s">
        <v>6646</v>
      </c>
      <c r="G1309" s="9">
        <v>2013</v>
      </c>
      <c r="H1309" s="10" t="s">
        <v>6647</v>
      </c>
      <c r="I1309" s="36" t="s">
        <v>6648</v>
      </c>
      <c r="J1309" s="10" t="s">
        <v>6638</v>
      </c>
      <c r="K1309" s="9" t="s">
        <v>34</v>
      </c>
      <c r="L1309" s="11">
        <f>HYPERLINK(N1309,M1309)</f>
        <v>1237</v>
      </c>
      <c r="M1309" s="2">
        <v>1237</v>
      </c>
      <c r="N1309" s="72" t="str">
        <f>CONCATENATE("https://obr.org.uk/wp-content/uploads/2022/10/",M1309,".jpg")</f>
        <v>https://obr.org.uk/wp-content/uploads/2022/10/1237.jpg</v>
      </c>
      <c r="O1309" s="9"/>
      <c r="P1309" s="143"/>
      <c r="Q1309" s="32" t="s">
        <v>6649</v>
      </c>
      <c r="R1309" s="14"/>
      <c r="S1309" s="14"/>
      <c r="T1309" s="14"/>
      <c r="U1309" s="14"/>
      <c r="V1309" s="14"/>
      <c r="W1309" s="14"/>
      <c r="X1309" s="14"/>
      <c r="Y1309" s="14"/>
      <c r="Z1309" s="14"/>
      <c r="AA1309" s="14"/>
      <c r="AB1309" s="14"/>
      <c r="AC1309" s="14"/>
      <c r="AD1309" s="14"/>
      <c r="AE1309" s="14"/>
      <c r="AF1309" s="14"/>
      <c r="AG1309" s="14"/>
      <c r="AH1309" s="14"/>
      <c r="AI1309" s="14"/>
      <c r="AJ1309" s="14"/>
      <c r="AK1309" s="14"/>
      <c r="AL1309" s="14"/>
      <c r="AM1309" s="14"/>
      <c r="AN1309" s="14"/>
    </row>
    <row r="1310" spans="1:40" ht="12.75" customHeight="1" x14ac:dyDescent="0.2">
      <c r="A1310" s="8" t="s">
        <v>6650</v>
      </c>
      <c r="B1310" s="8" t="s">
        <v>17</v>
      </c>
      <c r="C1310" s="52" t="s">
        <v>6644</v>
      </c>
      <c r="D1310" s="51" t="s">
        <v>6233</v>
      </c>
      <c r="E1310" s="10" t="s">
        <v>6645</v>
      </c>
      <c r="F1310" s="10" t="s">
        <v>6651</v>
      </c>
      <c r="G1310" s="9">
        <v>2015</v>
      </c>
      <c r="H1310" s="10" t="s">
        <v>6652</v>
      </c>
      <c r="I1310" s="36" t="s">
        <v>6653</v>
      </c>
      <c r="J1310" s="10" t="s">
        <v>6638</v>
      </c>
      <c r="K1310" s="9" t="s">
        <v>34</v>
      </c>
      <c r="L1310" s="11">
        <f>HYPERLINK(N1310,M1310)</f>
        <v>1238</v>
      </c>
      <c r="M1310" s="2">
        <v>1238</v>
      </c>
      <c r="N1310" s="72" t="str">
        <f>CONCATENATE("https://obr.org.uk/wp-content/uploads/2022/10/",M1310,".jpg")</f>
        <v>https://obr.org.uk/wp-content/uploads/2022/10/1238.jpg</v>
      </c>
      <c r="O1310" s="9"/>
      <c r="P1310" s="143"/>
      <c r="Q1310" s="32"/>
      <c r="R1310" s="14"/>
      <c r="S1310" s="14"/>
      <c r="T1310" s="14"/>
      <c r="U1310" s="14"/>
      <c r="V1310" s="14"/>
      <c r="W1310" s="14"/>
      <c r="X1310" s="14"/>
      <c r="Y1310" s="14"/>
      <c r="Z1310" s="14"/>
      <c r="AA1310" s="14"/>
      <c r="AB1310" s="14"/>
      <c r="AC1310" s="14"/>
      <c r="AD1310" s="14"/>
      <c r="AE1310" s="14"/>
      <c r="AF1310" s="14"/>
      <c r="AG1310" s="14"/>
      <c r="AH1310" s="14"/>
      <c r="AI1310" s="14"/>
      <c r="AJ1310" s="14"/>
      <c r="AK1310" s="14"/>
      <c r="AL1310" s="14"/>
      <c r="AM1310" s="14"/>
      <c r="AN1310" s="14"/>
    </row>
    <row r="1311" spans="1:40" ht="12.75" customHeight="1" x14ac:dyDescent="0.2">
      <c r="A1311" s="7" t="s">
        <v>6365</v>
      </c>
      <c r="B1311" s="7" t="s">
        <v>899</v>
      </c>
      <c r="C1311" s="32" t="s">
        <v>6366</v>
      </c>
      <c r="D1311" s="9" t="s">
        <v>6233</v>
      </c>
      <c r="E1311" s="32" t="s">
        <v>6367</v>
      </c>
      <c r="F1311" s="32" t="s">
        <v>6368</v>
      </c>
      <c r="G1311" s="31">
        <v>1906</v>
      </c>
      <c r="H1311" s="32" t="s">
        <v>6369</v>
      </c>
      <c r="I1311" s="32" t="s">
        <v>6370</v>
      </c>
      <c r="J1311" s="32" t="s">
        <v>50</v>
      </c>
      <c r="K1311" s="31" t="s">
        <v>34</v>
      </c>
      <c r="L1311" s="11">
        <f>HYPERLINK(N1311,M1311)</f>
        <v>155</v>
      </c>
      <c r="M1311" s="2">
        <v>155</v>
      </c>
      <c r="N1311" s="72" t="str">
        <f>CONCATENATE("https://obr.org.uk/wp-content/uploads/2022/04/",M1311,".jpg")</f>
        <v>https://obr.org.uk/wp-content/uploads/2022/04/155.jpg</v>
      </c>
      <c r="O1311" s="31"/>
      <c r="P1311" s="32"/>
      <c r="Q1311" s="32" t="s">
        <v>6371</v>
      </c>
      <c r="R1311" s="14"/>
      <c r="S1311" s="14"/>
      <c r="T1311" s="14"/>
      <c r="U1311" s="14"/>
      <c r="V1311" s="14"/>
      <c r="W1311" s="14"/>
      <c r="X1311" s="14"/>
      <c r="Y1311" s="14"/>
      <c r="Z1311" s="14"/>
      <c r="AA1311" s="14"/>
      <c r="AB1311" s="14"/>
      <c r="AC1311" s="14"/>
      <c r="AD1311" s="14"/>
      <c r="AE1311" s="14"/>
      <c r="AF1311" s="14"/>
      <c r="AG1311" s="14"/>
      <c r="AH1311" s="14"/>
      <c r="AI1311" s="14"/>
      <c r="AJ1311" s="14"/>
      <c r="AK1311" s="14"/>
      <c r="AL1311" s="14"/>
      <c r="AM1311" s="14"/>
      <c r="AN1311" s="14"/>
    </row>
    <row r="1312" spans="1:40" ht="12.75" customHeight="1" x14ac:dyDescent="0.2">
      <c r="A1312" s="7" t="s">
        <v>6372</v>
      </c>
      <c r="B1312" s="7" t="s">
        <v>899</v>
      </c>
      <c r="C1312" s="32" t="s">
        <v>6373</v>
      </c>
      <c r="D1312" s="9" t="s">
        <v>6233</v>
      </c>
      <c r="E1312" s="32" t="s">
        <v>6374</v>
      </c>
      <c r="F1312" s="32" t="s">
        <v>6375</v>
      </c>
      <c r="G1312" s="31">
        <v>1891</v>
      </c>
      <c r="H1312" s="32">
        <v>1891</v>
      </c>
      <c r="I1312" s="32" t="s">
        <v>6376</v>
      </c>
      <c r="J1312" s="32" t="s">
        <v>50</v>
      </c>
      <c r="K1312" s="31" t="s">
        <v>34</v>
      </c>
      <c r="L1312" s="11">
        <f>HYPERLINK(N1312,M1312)</f>
        <v>156</v>
      </c>
      <c r="M1312" s="2">
        <v>156</v>
      </c>
      <c r="N1312" s="72" t="str">
        <f>CONCATENATE("https://obr.org.uk/wp-content/uploads/2022/04/",M1312,".jpg")</f>
        <v>https://obr.org.uk/wp-content/uploads/2022/04/156.jpg</v>
      </c>
      <c r="O1312" s="31"/>
      <c r="P1312" s="32"/>
      <c r="Q1312" s="32" t="s">
        <v>6377</v>
      </c>
      <c r="R1312" s="14"/>
      <c r="S1312" s="14"/>
      <c r="T1312" s="14"/>
      <c r="U1312" s="14"/>
      <c r="V1312" s="14"/>
      <c r="W1312" s="14"/>
      <c r="X1312" s="14"/>
      <c r="Y1312" s="14"/>
      <c r="Z1312" s="14"/>
      <c r="AA1312" s="14"/>
      <c r="AB1312" s="14"/>
      <c r="AC1312" s="14"/>
      <c r="AD1312" s="14"/>
      <c r="AE1312" s="14"/>
      <c r="AF1312" s="14"/>
      <c r="AG1312" s="14"/>
      <c r="AH1312" s="14"/>
      <c r="AI1312" s="14"/>
      <c r="AJ1312" s="14"/>
      <c r="AK1312" s="14"/>
      <c r="AL1312" s="14"/>
      <c r="AM1312" s="14"/>
      <c r="AN1312" s="14"/>
    </row>
    <row r="1313" spans="1:40" ht="12.75" customHeight="1" x14ac:dyDescent="0.2">
      <c r="A1313" s="7" t="s">
        <v>6378</v>
      </c>
      <c r="B1313" s="7" t="s">
        <v>899</v>
      </c>
      <c r="C1313" s="32" t="s">
        <v>6379</v>
      </c>
      <c r="D1313" s="9" t="s">
        <v>6233</v>
      </c>
      <c r="E1313" s="32" t="s">
        <v>6374</v>
      </c>
      <c r="F1313" s="32">
        <v>34</v>
      </c>
      <c r="G1313" s="31">
        <v>1822</v>
      </c>
      <c r="H1313" s="32" t="s">
        <v>6380</v>
      </c>
      <c r="I1313" s="32" t="s">
        <v>6381</v>
      </c>
      <c r="J1313" s="32" t="s">
        <v>50</v>
      </c>
      <c r="K1313" s="31" t="s">
        <v>34</v>
      </c>
      <c r="L1313" s="11">
        <f>HYPERLINK(N1313,M1313)</f>
        <v>157</v>
      </c>
      <c r="M1313" s="2">
        <v>157</v>
      </c>
      <c r="N1313" s="72" t="str">
        <f>CONCATENATE("https://obr.org.uk/wp-content/uploads/2022/04/",M1313,".jpg")</f>
        <v>https://obr.org.uk/wp-content/uploads/2022/04/157.jpg</v>
      </c>
      <c r="O1313" s="31"/>
      <c r="P1313" s="32"/>
      <c r="Q1313" s="32" t="s">
        <v>6377</v>
      </c>
      <c r="R1313" s="14"/>
      <c r="S1313" s="14"/>
      <c r="T1313" s="14"/>
      <c r="U1313" s="14"/>
      <c r="V1313" s="14"/>
      <c r="W1313" s="14"/>
      <c r="X1313" s="14"/>
      <c r="Y1313" s="14"/>
      <c r="Z1313" s="14"/>
      <c r="AA1313" s="14"/>
      <c r="AB1313" s="14"/>
      <c r="AC1313" s="14"/>
      <c r="AD1313" s="14"/>
      <c r="AE1313" s="14"/>
      <c r="AF1313" s="14"/>
      <c r="AG1313" s="14"/>
      <c r="AH1313" s="14"/>
      <c r="AI1313" s="14"/>
      <c r="AJ1313" s="14"/>
      <c r="AK1313" s="14"/>
      <c r="AL1313" s="14"/>
      <c r="AM1313" s="14"/>
      <c r="AN1313" s="14"/>
    </row>
    <row r="1314" spans="1:40" ht="12.75" customHeight="1" x14ac:dyDescent="0.2">
      <c r="A1314" s="7" t="s">
        <v>6382</v>
      </c>
      <c r="B1314" s="7" t="s">
        <v>899</v>
      </c>
      <c r="C1314" s="32" t="s">
        <v>6383</v>
      </c>
      <c r="D1314" s="9" t="s">
        <v>6233</v>
      </c>
      <c r="E1314" s="32" t="s">
        <v>6374</v>
      </c>
      <c r="F1314" s="32" t="s">
        <v>6384</v>
      </c>
      <c r="G1314" s="31" t="s">
        <v>6385</v>
      </c>
      <c r="H1314" s="32" t="s">
        <v>6386</v>
      </c>
      <c r="I1314" s="32" t="s">
        <v>6387</v>
      </c>
      <c r="J1314" s="32" t="s">
        <v>50</v>
      </c>
      <c r="K1314" s="31" t="s">
        <v>34</v>
      </c>
      <c r="L1314" s="11">
        <f>HYPERLINK(N1314,M1314)</f>
        <v>158</v>
      </c>
      <c r="M1314" s="2">
        <v>158</v>
      </c>
      <c r="N1314" s="72" t="str">
        <f>CONCATENATE("https://obr.org.uk/wp-content/uploads/2022/04/",M1314,".jpg")</f>
        <v>https://obr.org.uk/wp-content/uploads/2022/04/158.jpg</v>
      </c>
      <c r="O1314" s="31"/>
      <c r="P1314" s="32"/>
      <c r="Q1314" s="32" t="s">
        <v>6388</v>
      </c>
      <c r="R1314" s="14"/>
      <c r="S1314" s="14"/>
      <c r="T1314" s="14"/>
      <c r="U1314" s="14"/>
      <c r="V1314" s="14"/>
      <c r="W1314" s="14"/>
      <c r="X1314" s="14"/>
      <c r="Y1314" s="14"/>
      <c r="Z1314" s="14"/>
      <c r="AA1314" s="14"/>
      <c r="AB1314" s="14"/>
      <c r="AC1314" s="14"/>
      <c r="AD1314" s="14"/>
      <c r="AE1314" s="14"/>
      <c r="AF1314" s="14"/>
      <c r="AG1314" s="14"/>
      <c r="AH1314" s="14"/>
      <c r="AI1314" s="14"/>
      <c r="AJ1314" s="14"/>
      <c r="AK1314" s="14"/>
      <c r="AL1314" s="14"/>
      <c r="AM1314" s="14"/>
      <c r="AN1314" s="14"/>
    </row>
    <row r="1315" spans="1:40" ht="12.75" customHeight="1" x14ac:dyDescent="0.2">
      <c r="A1315" s="7" t="s">
        <v>6389</v>
      </c>
      <c r="B1315" s="7" t="s">
        <v>899</v>
      </c>
      <c r="C1315" s="32" t="s">
        <v>6390</v>
      </c>
      <c r="D1315" s="9" t="s">
        <v>6233</v>
      </c>
      <c r="E1315" s="32" t="s">
        <v>6374</v>
      </c>
      <c r="F1315" s="32" t="s">
        <v>6384</v>
      </c>
      <c r="G1315" s="31">
        <v>1874</v>
      </c>
      <c r="H1315" s="32" t="s">
        <v>6391</v>
      </c>
      <c r="I1315" s="32" t="s">
        <v>6392</v>
      </c>
      <c r="J1315" s="32" t="s">
        <v>50</v>
      </c>
      <c r="K1315" s="31" t="s">
        <v>34</v>
      </c>
      <c r="L1315" s="11">
        <f>HYPERLINK(N1315,M1315)</f>
        <v>159</v>
      </c>
      <c r="M1315" s="2">
        <v>159</v>
      </c>
      <c r="N1315" s="72" t="str">
        <f>CONCATENATE("https://obr.org.uk/wp-content/uploads/2022/04/",M1315,".jpg")</f>
        <v>https://obr.org.uk/wp-content/uploads/2022/04/159.jpg</v>
      </c>
      <c r="O1315" s="31"/>
      <c r="P1315" s="32"/>
      <c r="Q1315" s="32" t="s">
        <v>6388</v>
      </c>
      <c r="R1315" s="14"/>
      <c r="S1315" s="14"/>
      <c r="T1315" s="14"/>
      <c r="U1315" s="14"/>
      <c r="V1315" s="14"/>
      <c r="W1315" s="14"/>
      <c r="X1315" s="14"/>
      <c r="Y1315" s="14"/>
      <c r="Z1315" s="14"/>
      <c r="AA1315" s="14"/>
      <c r="AB1315" s="14"/>
      <c r="AC1315" s="14"/>
      <c r="AD1315" s="14"/>
      <c r="AE1315" s="14"/>
      <c r="AF1315" s="14"/>
      <c r="AG1315" s="14"/>
      <c r="AH1315" s="14"/>
      <c r="AI1315" s="14"/>
      <c r="AJ1315" s="14"/>
      <c r="AK1315" s="14"/>
      <c r="AL1315" s="14"/>
      <c r="AM1315" s="14"/>
      <c r="AN1315" s="14"/>
    </row>
    <row r="1316" spans="1:40" ht="12.75" customHeight="1" x14ac:dyDescent="0.2">
      <c r="A1316" s="7" t="s">
        <v>6393</v>
      </c>
      <c r="B1316" s="7" t="s">
        <v>899</v>
      </c>
      <c r="C1316" s="32" t="s">
        <v>6394</v>
      </c>
      <c r="D1316" s="9" t="s">
        <v>6233</v>
      </c>
      <c r="E1316" s="32" t="s">
        <v>6395</v>
      </c>
      <c r="F1316" s="32">
        <v>18</v>
      </c>
      <c r="G1316" s="31">
        <v>1995</v>
      </c>
      <c r="H1316" s="32">
        <v>1995</v>
      </c>
      <c r="I1316" s="32" t="s">
        <v>6396</v>
      </c>
      <c r="J1316" s="32" t="s">
        <v>50</v>
      </c>
      <c r="K1316" s="31" t="s">
        <v>34</v>
      </c>
      <c r="L1316" s="11">
        <f>HYPERLINK(N1316,M1316)</f>
        <v>160</v>
      </c>
      <c r="M1316" s="2">
        <v>160</v>
      </c>
      <c r="N1316" s="72" t="str">
        <f>CONCATENATE("https://obr.org.uk/wp-content/uploads/2022/04/",M1316,".jpg")</f>
        <v>https://obr.org.uk/wp-content/uploads/2022/04/160.jpg</v>
      </c>
      <c r="O1316" s="31"/>
      <c r="P1316" s="32"/>
      <c r="Q1316" s="32"/>
      <c r="R1316" s="14"/>
      <c r="S1316" s="14"/>
      <c r="T1316" s="14"/>
      <c r="U1316" s="14"/>
      <c r="V1316" s="14"/>
      <c r="W1316" s="14"/>
      <c r="X1316" s="14"/>
      <c r="Y1316" s="14"/>
      <c r="Z1316" s="14"/>
      <c r="AA1316" s="14"/>
      <c r="AB1316" s="14"/>
      <c r="AC1316" s="14"/>
      <c r="AD1316" s="14"/>
      <c r="AE1316" s="14"/>
      <c r="AF1316" s="14"/>
      <c r="AG1316" s="14"/>
      <c r="AH1316" s="14"/>
      <c r="AI1316" s="14"/>
      <c r="AJ1316" s="14"/>
      <c r="AK1316" s="14"/>
      <c r="AL1316" s="14"/>
      <c r="AM1316" s="14"/>
      <c r="AN1316" s="14"/>
    </row>
    <row r="1317" spans="1:40" ht="12.75" customHeight="1" x14ac:dyDescent="0.2">
      <c r="A1317" s="7" t="s">
        <v>6397</v>
      </c>
      <c r="B1317" s="7" t="s">
        <v>899</v>
      </c>
      <c r="C1317" s="32" t="s">
        <v>6398</v>
      </c>
      <c r="D1317" s="9" t="s">
        <v>6233</v>
      </c>
      <c r="E1317" s="32" t="s">
        <v>6395</v>
      </c>
      <c r="F1317" s="32" t="s">
        <v>6399</v>
      </c>
      <c r="G1317" s="31">
        <v>1932</v>
      </c>
      <c r="H1317" s="32" t="s">
        <v>6400</v>
      </c>
      <c r="I1317" s="32" t="s">
        <v>6401</v>
      </c>
      <c r="J1317" s="32" t="s">
        <v>50</v>
      </c>
      <c r="K1317" s="31" t="s">
        <v>34</v>
      </c>
      <c r="L1317" s="11">
        <f>HYPERLINK(N1317,M1317)</f>
        <v>161</v>
      </c>
      <c r="M1317" s="2">
        <v>161</v>
      </c>
      <c r="N1317" s="72" t="str">
        <f>CONCATENATE("https://obr.org.uk/wp-content/uploads/2022/04/",M1317,".jpg")</f>
        <v>https://obr.org.uk/wp-content/uploads/2022/04/161.jpg</v>
      </c>
      <c r="O1317" s="31"/>
      <c r="P1317" s="32"/>
      <c r="Q1317" s="32"/>
      <c r="R1317" s="14"/>
      <c r="S1317" s="14"/>
      <c r="T1317" s="14"/>
      <c r="U1317" s="14"/>
      <c r="V1317" s="14"/>
      <c r="W1317" s="14"/>
      <c r="X1317" s="14"/>
      <c r="Y1317" s="14"/>
      <c r="Z1317" s="14"/>
      <c r="AA1317" s="14"/>
      <c r="AB1317" s="14"/>
      <c r="AC1317" s="14"/>
      <c r="AD1317" s="14"/>
      <c r="AE1317" s="14"/>
      <c r="AF1317" s="14"/>
      <c r="AG1317" s="14"/>
      <c r="AH1317" s="14"/>
      <c r="AI1317" s="14"/>
      <c r="AJ1317" s="14"/>
      <c r="AK1317" s="14"/>
      <c r="AL1317" s="14"/>
      <c r="AM1317" s="14"/>
      <c r="AN1317" s="14"/>
    </row>
    <row r="1318" spans="1:40" ht="12.75" customHeight="1" x14ac:dyDescent="0.2">
      <c r="A1318" s="7" t="s">
        <v>6511</v>
      </c>
      <c r="B1318" s="32" t="s">
        <v>5841</v>
      </c>
      <c r="C1318" s="32" t="s">
        <v>6512</v>
      </c>
      <c r="D1318" s="9" t="s">
        <v>6233</v>
      </c>
      <c r="E1318" s="76" t="s">
        <v>6513</v>
      </c>
      <c r="F1318" s="76">
        <v>2</v>
      </c>
      <c r="G1318" s="75">
        <v>2010</v>
      </c>
      <c r="H1318" s="76">
        <v>2010</v>
      </c>
      <c r="I1318" s="32" t="s">
        <v>6514</v>
      </c>
      <c r="J1318" s="32" t="s">
        <v>6515</v>
      </c>
      <c r="K1318" s="31" t="s">
        <v>34</v>
      </c>
      <c r="L1318" s="11">
        <f>HYPERLINK(N1318,M1318)</f>
        <v>184</v>
      </c>
      <c r="M1318" s="2">
        <v>184</v>
      </c>
      <c r="N1318" s="72" t="str">
        <f>CONCATENATE("https://obr.org.uk/wp-content/uploads/2022/04/",M1318,".jpg")</f>
        <v>https://obr.org.uk/wp-content/uploads/2022/04/184.jpg</v>
      </c>
      <c r="O1318" s="31"/>
      <c r="P1318" s="10"/>
      <c r="Q1318" s="32" t="s">
        <v>6516</v>
      </c>
      <c r="R1318" s="14"/>
      <c r="S1318" s="14"/>
      <c r="T1318" s="14"/>
      <c r="U1318" s="14"/>
      <c r="V1318" s="14"/>
      <c r="W1318" s="14"/>
      <c r="X1318" s="14"/>
      <c r="Y1318" s="14"/>
      <c r="Z1318" s="14"/>
      <c r="AA1318" s="14"/>
      <c r="AB1318" s="14"/>
      <c r="AC1318" s="14"/>
      <c r="AD1318" s="14"/>
      <c r="AE1318" s="14"/>
      <c r="AF1318" s="14"/>
      <c r="AG1318" s="14"/>
      <c r="AH1318" s="14"/>
      <c r="AI1318" s="14"/>
      <c r="AJ1318" s="14"/>
      <c r="AK1318" s="14"/>
      <c r="AL1318" s="14"/>
      <c r="AM1318" s="14"/>
      <c r="AN1318" s="14"/>
    </row>
    <row r="1319" spans="1:40" ht="12.75" customHeight="1" x14ac:dyDescent="0.2">
      <c r="A1319" s="7" t="s">
        <v>6517</v>
      </c>
      <c r="B1319" s="32" t="s">
        <v>5841</v>
      </c>
      <c r="C1319" s="32" t="s">
        <v>6518</v>
      </c>
      <c r="D1319" s="9" t="s">
        <v>6233</v>
      </c>
      <c r="E1319" s="76" t="s">
        <v>6519</v>
      </c>
      <c r="F1319" s="76">
        <v>21</v>
      </c>
      <c r="G1319" s="75">
        <v>1992</v>
      </c>
      <c r="H1319" s="76" t="s">
        <v>6520</v>
      </c>
      <c r="I1319" s="32" t="s">
        <v>902</v>
      </c>
      <c r="J1319" s="32" t="s">
        <v>6521</v>
      </c>
      <c r="K1319" s="31" t="s">
        <v>34</v>
      </c>
      <c r="L1319" s="11">
        <f>HYPERLINK(N1319,M1319)</f>
        <v>185</v>
      </c>
      <c r="M1319" s="2">
        <v>185</v>
      </c>
      <c r="N1319" s="72" t="str">
        <f>CONCATENATE("https://obr.org.uk/wp-content/uploads/2022/04/",M1319,".jpg")</f>
        <v>https://obr.org.uk/wp-content/uploads/2022/04/185.jpg</v>
      </c>
      <c r="O1319" s="31"/>
      <c r="P1319" s="10"/>
      <c r="Q1319" s="32" t="s">
        <v>6522</v>
      </c>
      <c r="R1319" s="14"/>
      <c r="S1319" s="14"/>
      <c r="T1319" s="14"/>
      <c r="U1319" s="14"/>
      <c r="V1319" s="14"/>
      <c r="W1319" s="14"/>
      <c r="X1319" s="14"/>
      <c r="Y1319" s="14"/>
      <c r="Z1319" s="14"/>
      <c r="AA1319" s="14"/>
      <c r="AB1319" s="14"/>
      <c r="AC1319" s="14"/>
      <c r="AD1319" s="14"/>
      <c r="AE1319" s="14"/>
      <c r="AF1319" s="14"/>
      <c r="AG1319" s="14"/>
      <c r="AH1319" s="14"/>
      <c r="AI1319" s="14"/>
      <c r="AJ1319" s="14"/>
      <c r="AK1319" s="14"/>
      <c r="AL1319" s="14"/>
      <c r="AM1319" s="14"/>
      <c r="AN1319" s="14"/>
    </row>
    <row r="1320" spans="1:40" ht="12.75" customHeight="1" x14ac:dyDescent="0.2">
      <c r="A1320" s="7" t="s">
        <v>6523</v>
      </c>
      <c r="B1320" s="32" t="s">
        <v>5841</v>
      </c>
      <c r="C1320" s="32" t="s">
        <v>6524</v>
      </c>
      <c r="D1320" s="9" t="s">
        <v>6233</v>
      </c>
      <c r="E1320" s="76" t="s">
        <v>6519</v>
      </c>
      <c r="F1320" s="76">
        <v>44</v>
      </c>
      <c r="G1320" s="75">
        <v>1912</v>
      </c>
      <c r="H1320" s="76">
        <v>1912</v>
      </c>
      <c r="I1320" s="32" t="s">
        <v>6525</v>
      </c>
      <c r="J1320" s="32" t="s">
        <v>6521</v>
      </c>
      <c r="K1320" s="31" t="s">
        <v>34</v>
      </c>
      <c r="L1320" s="11">
        <f>HYPERLINK(N1320,M1320)</f>
        <v>186</v>
      </c>
      <c r="M1320" s="2">
        <v>186</v>
      </c>
      <c r="N1320" s="72" t="str">
        <f>CONCATENATE("https://obr.org.uk/wp-content/uploads/2022/04/",M1320,".jpg")</f>
        <v>https://obr.org.uk/wp-content/uploads/2022/04/186.jpg</v>
      </c>
      <c r="O1320" s="31"/>
      <c r="P1320" s="10"/>
      <c r="Q1320" s="32"/>
      <c r="R1320" s="14"/>
      <c r="S1320" s="14"/>
      <c r="T1320" s="14"/>
      <c r="U1320" s="14"/>
      <c r="V1320" s="14"/>
      <c r="W1320" s="14"/>
      <c r="X1320" s="14"/>
      <c r="Y1320" s="14"/>
      <c r="Z1320" s="14"/>
      <c r="AA1320" s="14"/>
      <c r="AB1320" s="14"/>
      <c r="AC1320" s="14"/>
      <c r="AD1320" s="14"/>
      <c r="AE1320" s="14"/>
      <c r="AF1320" s="14"/>
      <c r="AG1320" s="14"/>
      <c r="AH1320" s="14"/>
      <c r="AI1320" s="14"/>
      <c r="AJ1320" s="14"/>
      <c r="AK1320" s="14"/>
      <c r="AL1320" s="14"/>
      <c r="AM1320" s="14"/>
      <c r="AN1320" s="14"/>
    </row>
    <row r="1321" spans="1:40" ht="12.75" customHeight="1" x14ac:dyDescent="0.2">
      <c r="A1321" s="7" t="s">
        <v>6402</v>
      </c>
      <c r="B1321" s="7" t="s">
        <v>899</v>
      </c>
      <c r="C1321" s="32" t="s">
        <v>6403</v>
      </c>
      <c r="D1321" s="9" t="s">
        <v>6233</v>
      </c>
      <c r="E1321" s="32" t="s">
        <v>6404</v>
      </c>
      <c r="F1321" s="32">
        <v>71</v>
      </c>
      <c r="G1321" s="31">
        <v>2009</v>
      </c>
      <c r="H1321" s="32" t="s">
        <v>6405</v>
      </c>
      <c r="I1321" s="32" t="s">
        <v>6406</v>
      </c>
      <c r="J1321" s="32" t="s">
        <v>50</v>
      </c>
      <c r="K1321" s="31" t="s">
        <v>34</v>
      </c>
      <c r="L1321" s="11">
        <f>HYPERLINK(N1321,M1321)</f>
        <v>163</v>
      </c>
      <c r="M1321" s="2">
        <v>163</v>
      </c>
      <c r="N1321" s="72" t="str">
        <f>CONCATENATE("https://obr.org.uk/wp-content/uploads/2022/04/",M1321,".jpg")</f>
        <v>https://obr.org.uk/wp-content/uploads/2022/04/163.jpg</v>
      </c>
      <c r="O1321" s="31"/>
      <c r="P1321" s="32"/>
      <c r="Q1321" s="32" t="s">
        <v>6407</v>
      </c>
      <c r="R1321" s="14"/>
      <c r="S1321" s="14"/>
      <c r="T1321" s="14"/>
      <c r="U1321" s="14"/>
      <c r="V1321" s="14"/>
      <c r="W1321" s="14"/>
      <c r="X1321" s="14"/>
      <c r="Y1321" s="14"/>
      <c r="Z1321" s="14"/>
      <c r="AA1321" s="14"/>
      <c r="AB1321" s="14"/>
      <c r="AC1321" s="14"/>
      <c r="AD1321" s="14"/>
      <c r="AE1321" s="14"/>
      <c r="AF1321" s="14"/>
      <c r="AG1321" s="14"/>
      <c r="AH1321" s="14"/>
      <c r="AI1321" s="14"/>
      <c r="AJ1321" s="14"/>
      <c r="AK1321" s="14"/>
      <c r="AL1321" s="14"/>
      <c r="AM1321" s="14"/>
      <c r="AN1321" s="14"/>
    </row>
    <row r="1322" spans="1:40" ht="12.75" customHeight="1" x14ac:dyDescent="0.2">
      <c r="A1322" s="7" t="s">
        <v>6408</v>
      </c>
      <c r="B1322" s="7" t="s">
        <v>899</v>
      </c>
      <c r="C1322" s="32" t="s">
        <v>6409</v>
      </c>
      <c r="D1322" s="9" t="s">
        <v>6233</v>
      </c>
      <c r="E1322" s="32" t="s">
        <v>6404</v>
      </c>
      <c r="F1322" s="32">
        <v>81</v>
      </c>
      <c r="G1322" s="31">
        <v>2015</v>
      </c>
      <c r="H1322" s="32" t="s">
        <v>6410</v>
      </c>
      <c r="I1322" s="32" t="s">
        <v>6411</v>
      </c>
      <c r="J1322" s="32" t="s">
        <v>50</v>
      </c>
      <c r="K1322" s="31" t="s">
        <v>34</v>
      </c>
      <c r="L1322" s="11">
        <f>HYPERLINK(N1322,M1322)</f>
        <v>164</v>
      </c>
      <c r="M1322" s="2">
        <v>164</v>
      </c>
      <c r="N1322" s="72" t="str">
        <f>CONCATENATE("https://obr.org.uk/wp-content/uploads/2022/04/",M1322,".jpg")</f>
        <v>https://obr.org.uk/wp-content/uploads/2022/04/164.jpg</v>
      </c>
      <c r="O1322" s="31"/>
      <c r="P1322" s="32"/>
      <c r="Q1322" s="32" t="s">
        <v>6412</v>
      </c>
      <c r="R1322" s="14"/>
      <c r="S1322" s="14"/>
      <c r="T1322" s="14"/>
      <c r="U1322" s="14"/>
      <c r="V1322" s="14"/>
      <c r="W1322" s="14"/>
      <c r="X1322" s="14"/>
      <c r="Y1322" s="14"/>
      <c r="Z1322" s="14"/>
      <c r="AA1322" s="14"/>
      <c r="AB1322" s="14"/>
      <c r="AC1322" s="14"/>
      <c r="AD1322" s="14"/>
      <c r="AE1322" s="14"/>
      <c r="AF1322" s="14"/>
      <c r="AG1322" s="14"/>
      <c r="AH1322" s="14"/>
      <c r="AI1322" s="14"/>
      <c r="AJ1322" s="14"/>
      <c r="AK1322" s="14"/>
      <c r="AL1322" s="14"/>
      <c r="AM1322" s="14"/>
      <c r="AN1322" s="14"/>
    </row>
    <row r="1323" spans="1:40" ht="12.75" customHeight="1" x14ac:dyDescent="0.2">
      <c r="A1323" s="7" t="s">
        <v>6413</v>
      </c>
      <c r="B1323" s="7" t="s">
        <v>899</v>
      </c>
      <c r="C1323" s="32" t="s">
        <v>6414</v>
      </c>
      <c r="D1323" s="9" t="s">
        <v>6233</v>
      </c>
      <c r="E1323" s="32" t="s">
        <v>6415</v>
      </c>
      <c r="F1323" s="32" t="s">
        <v>6416</v>
      </c>
      <c r="G1323" s="31">
        <v>1911</v>
      </c>
      <c r="H1323" s="32" t="s">
        <v>6417</v>
      </c>
      <c r="I1323" s="32" t="s">
        <v>6310</v>
      </c>
      <c r="J1323" s="32" t="s">
        <v>50</v>
      </c>
      <c r="K1323" s="31" t="s">
        <v>34</v>
      </c>
      <c r="L1323" s="11">
        <f>HYPERLINK(N1323,M1323)</f>
        <v>165</v>
      </c>
      <c r="M1323" s="2">
        <v>165</v>
      </c>
      <c r="N1323" s="72" t="str">
        <f>CONCATENATE("https://obr.org.uk/wp-content/uploads/2022/04/",M1323,".jpg")</f>
        <v>https://obr.org.uk/wp-content/uploads/2022/04/165.jpg</v>
      </c>
      <c r="O1323" s="31"/>
      <c r="P1323" s="32"/>
      <c r="Q1323" s="32"/>
      <c r="R1323" s="14"/>
      <c r="S1323" s="14"/>
      <c r="T1323" s="14"/>
      <c r="U1323" s="14"/>
      <c r="V1323" s="14"/>
      <c r="W1323" s="14"/>
      <c r="X1323" s="14"/>
      <c r="Y1323" s="14"/>
      <c r="Z1323" s="14"/>
      <c r="AA1323" s="14"/>
      <c r="AB1323" s="14"/>
      <c r="AC1323" s="14"/>
      <c r="AD1323" s="14"/>
      <c r="AE1323" s="14"/>
      <c r="AF1323" s="14"/>
      <c r="AG1323" s="14"/>
      <c r="AH1323" s="14"/>
      <c r="AI1323" s="14"/>
      <c r="AJ1323" s="14"/>
      <c r="AK1323" s="14"/>
      <c r="AL1323" s="14"/>
      <c r="AM1323" s="14"/>
      <c r="AN1323" s="14"/>
    </row>
    <row r="1324" spans="1:40" ht="12.75" customHeight="1" x14ac:dyDescent="0.2">
      <c r="A1324" s="7" t="s">
        <v>6418</v>
      </c>
      <c r="B1324" s="7" t="s">
        <v>899</v>
      </c>
      <c r="C1324" s="32" t="s">
        <v>6419</v>
      </c>
      <c r="D1324" s="9" t="s">
        <v>6233</v>
      </c>
      <c r="E1324" s="32" t="s">
        <v>6415</v>
      </c>
      <c r="F1324" s="32" t="s">
        <v>378</v>
      </c>
      <c r="G1324" s="31">
        <v>1908</v>
      </c>
      <c r="H1324" s="32">
        <v>1908</v>
      </c>
      <c r="I1324" s="32" t="s">
        <v>6310</v>
      </c>
      <c r="J1324" s="32" t="s">
        <v>50</v>
      </c>
      <c r="K1324" s="31" t="s">
        <v>34</v>
      </c>
      <c r="L1324" s="11">
        <f>HYPERLINK(N1324,M1324)</f>
        <v>166</v>
      </c>
      <c r="M1324" s="2">
        <v>166</v>
      </c>
      <c r="N1324" s="72" t="str">
        <f>CONCATENATE("https://obr.org.uk/wp-content/uploads/2022/04/",M1324,".jpg")</f>
        <v>https://obr.org.uk/wp-content/uploads/2022/04/166.jpg</v>
      </c>
      <c r="O1324" s="31"/>
      <c r="P1324" s="32"/>
      <c r="Q1324" s="32"/>
      <c r="R1324" s="14"/>
      <c r="S1324" s="14"/>
      <c r="T1324" s="14"/>
      <c r="U1324" s="14"/>
      <c r="V1324" s="14"/>
      <c r="W1324" s="14"/>
      <c r="X1324" s="14"/>
      <c r="Y1324" s="14"/>
      <c r="Z1324" s="14"/>
      <c r="AA1324" s="14"/>
      <c r="AB1324" s="14"/>
      <c r="AC1324" s="14"/>
      <c r="AD1324" s="14"/>
      <c r="AE1324" s="14"/>
      <c r="AF1324" s="14"/>
      <c r="AG1324" s="14"/>
      <c r="AH1324" s="14"/>
      <c r="AI1324" s="14"/>
      <c r="AJ1324" s="14"/>
      <c r="AK1324" s="14"/>
      <c r="AL1324" s="14"/>
      <c r="AM1324" s="14"/>
      <c r="AN1324" s="14"/>
    </row>
    <row r="1325" spans="1:40" ht="12.75" customHeight="1" x14ac:dyDescent="0.2">
      <c r="A1325" s="25" t="s">
        <v>6611</v>
      </c>
      <c r="B1325" s="29" t="s">
        <v>899</v>
      </c>
      <c r="C1325" s="123" t="s">
        <v>6612</v>
      </c>
      <c r="D1325" s="85" t="s">
        <v>6233</v>
      </c>
      <c r="E1325" s="124" t="s">
        <v>6613</v>
      </c>
      <c r="F1325" s="91" t="s">
        <v>6614</v>
      </c>
      <c r="G1325" s="82">
        <v>1937</v>
      </c>
      <c r="H1325" s="89" t="s">
        <v>6615</v>
      </c>
      <c r="I1325" s="124" t="s">
        <v>2783</v>
      </c>
      <c r="J1325" s="124" t="s">
        <v>50</v>
      </c>
      <c r="K1325" s="85" t="s">
        <v>34</v>
      </c>
      <c r="L1325" s="11">
        <f>HYPERLINK(N1325,M1325)</f>
        <v>1128</v>
      </c>
      <c r="M1325" s="2">
        <v>1128</v>
      </c>
      <c r="N1325" s="72" t="str">
        <f>CONCATENATE("https://obr.org.uk/wp-content/uploads/2022/04/",M1325,".jpg")</f>
        <v>https://obr.org.uk/wp-content/uploads/2022/04/1128.jpg</v>
      </c>
      <c r="O1325" s="85"/>
      <c r="P1325" s="91"/>
      <c r="Q1325" s="161"/>
      <c r="R1325" s="14"/>
      <c r="S1325" s="14"/>
      <c r="T1325" s="14"/>
      <c r="U1325" s="14"/>
      <c r="V1325" s="14"/>
      <c r="W1325" s="14"/>
      <c r="X1325" s="14"/>
      <c r="Y1325" s="14"/>
      <c r="Z1325" s="14"/>
      <c r="AA1325" s="14"/>
      <c r="AB1325" s="14"/>
      <c r="AC1325" s="14"/>
      <c r="AD1325" s="14"/>
      <c r="AE1325" s="14"/>
      <c r="AF1325" s="14"/>
      <c r="AG1325" s="14"/>
      <c r="AH1325" s="14"/>
      <c r="AI1325" s="14"/>
      <c r="AJ1325" s="14"/>
      <c r="AK1325" s="14"/>
      <c r="AL1325" s="14"/>
      <c r="AM1325" s="14"/>
      <c r="AN1325" s="14"/>
    </row>
    <row r="1326" spans="1:40" ht="12.75" customHeight="1" x14ac:dyDescent="0.2">
      <c r="A1326" s="7" t="s">
        <v>6420</v>
      </c>
      <c r="B1326" s="7" t="s">
        <v>899</v>
      </c>
      <c r="C1326" s="32" t="s">
        <v>6421</v>
      </c>
      <c r="D1326" s="9" t="s">
        <v>6233</v>
      </c>
      <c r="E1326" s="32" t="s">
        <v>6422</v>
      </c>
      <c r="F1326" s="32">
        <v>3</v>
      </c>
      <c r="G1326" s="31">
        <v>1885</v>
      </c>
      <c r="H1326" s="32" t="s">
        <v>6423</v>
      </c>
      <c r="I1326" s="32" t="s">
        <v>6424</v>
      </c>
      <c r="J1326" s="32" t="s">
        <v>50</v>
      </c>
      <c r="K1326" s="31" t="s">
        <v>34</v>
      </c>
      <c r="L1326" s="11">
        <f>HYPERLINK(N1326,M1326)</f>
        <v>167</v>
      </c>
      <c r="M1326" s="2">
        <v>167</v>
      </c>
      <c r="N1326" s="72" t="str">
        <f>CONCATENATE("https://obr.org.uk/wp-content/uploads/2022/04/",M1326,".jpg")</f>
        <v>https://obr.org.uk/wp-content/uploads/2022/04/167.jpg</v>
      </c>
      <c r="O1326" s="31"/>
      <c r="P1326" s="32"/>
      <c r="Q1326" s="32"/>
      <c r="R1326" s="14"/>
      <c r="S1326" s="14"/>
      <c r="T1326" s="14"/>
      <c r="U1326" s="14"/>
      <c r="V1326" s="14"/>
      <c r="W1326" s="14"/>
      <c r="X1326" s="14"/>
      <c r="Y1326" s="14"/>
      <c r="Z1326" s="14"/>
      <c r="AA1326" s="14"/>
      <c r="AB1326" s="14"/>
      <c r="AC1326" s="14"/>
      <c r="AD1326" s="14"/>
      <c r="AE1326" s="14"/>
      <c r="AF1326" s="14"/>
      <c r="AG1326" s="14"/>
      <c r="AH1326" s="14"/>
      <c r="AI1326" s="14"/>
      <c r="AJ1326" s="14"/>
      <c r="AK1326" s="14"/>
      <c r="AL1326" s="14"/>
      <c r="AM1326" s="14"/>
      <c r="AN1326" s="14"/>
    </row>
    <row r="1327" spans="1:40" ht="12.75" customHeight="1" x14ac:dyDescent="0.2">
      <c r="A1327" s="8" t="s">
        <v>6639</v>
      </c>
      <c r="B1327" s="23" t="s">
        <v>899</v>
      </c>
      <c r="C1327" s="55" t="s">
        <v>6640</v>
      </c>
      <c r="D1327" s="56" t="s">
        <v>6233</v>
      </c>
      <c r="E1327" s="55" t="s">
        <v>6641</v>
      </c>
      <c r="F1327" s="62">
        <v>7</v>
      </c>
      <c r="G1327" s="56">
        <v>1926</v>
      </c>
      <c r="H1327" s="57"/>
      <c r="I1327" s="55" t="s">
        <v>6642</v>
      </c>
      <c r="J1327" s="55" t="s">
        <v>5159</v>
      </c>
      <c r="K1327" s="56" t="s">
        <v>34</v>
      </c>
      <c r="L1327" s="11">
        <f>HYPERLINK(N1327,M1327)</f>
        <v>1231</v>
      </c>
      <c r="M1327" s="2">
        <v>1231</v>
      </c>
      <c r="N1327" s="72" t="str">
        <f>CONCATENATE("https://obr.org.uk/wp-content/uploads/2022/10/",M1327,".jpg")</f>
        <v>https://obr.org.uk/wp-content/uploads/2022/10/1231.jpg</v>
      </c>
      <c r="O1327" s="51"/>
      <c r="P1327" s="25"/>
      <c r="Q1327" s="55"/>
      <c r="R1327" s="14"/>
      <c r="S1327" s="14"/>
      <c r="T1327" s="14"/>
      <c r="U1327" s="14"/>
      <c r="V1327" s="14"/>
      <c r="W1327" s="14"/>
      <c r="X1327" s="14"/>
      <c r="Y1327" s="14"/>
      <c r="Z1327" s="14"/>
      <c r="AA1327" s="14"/>
      <c r="AB1327" s="14"/>
      <c r="AC1327" s="14"/>
      <c r="AD1327" s="14"/>
      <c r="AE1327" s="14"/>
      <c r="AF1327" s="14"/>
      <c r="AG1327" s="14"/>
      <c r="AH1327" s="14"/>
      <c r="AI1327" s="14"/>
      <c r="AJ1327" s="14"/>
      <c r="AK1327" s="14"/>
      <c r="AL1327" s="14"/>
      <c r="AM1327" s="14"/>
      <c r="AN1327" s="14"/>
    </row>
    <row r="1328" spans="1:40" ht="12.75" customHeight="1" x14ac:dyDescent="0.2">
      <c r="A1328" s="7" t="s">
        <v>6526</v>
      </c>
      <c r="B1328" s="32" t="s">
        <v>5841</v>
      </c>
      <c r="C1328" s="53" t="s">
        <v>6527</v>
      </c>
      <c r="D1328" s="9" t="s">
        <v>6233</v>
      </c>
      <c r="E1328" s="32" t="s">
        <v>6528</v>
      </c>
      <c r="F1328" s="32">
        <v>80</v>
      </c>
      <c r="G1328" s="31">
        <v>2011</v>
      </c>
      <c r="H1328" s="32" t="s">
        <v>6529</v>
      </c>
      <c r="I1328" s="32" t="s">
        <v>6530</v>
      </c>
      <c r="J1328" s="32" t="s">
        <v>25</v>
      </c>
      <c r="K1328" s="31" t="s">
        <v>34</v>
      </c>
      <c r="L1328" s="11">
        <f>HYPERLINK(N1328,M1328)</f>
        <v>187</v>
      </c>
      <c r="M1328" s="2">
        <v>187</v>
      </c>
      <c r="N1328" s="72" t="str">
        <f>CONCATENATE("https://obr.org.uk/wp-content/uploads/2022/04/",M1328,".jpg")</f>
        <v>https://obr.org.uk/wp-content/uploads/2022/04/187.jpg</v>
      </c>
      <c r="O1328" s="31"/>
      <c r="P1328" s="10"/>
      <c r="Q1328" s="32" t="s">
        <v>6531</v>
      </c>
      <c r="R1328" s="14"/>
      <c r="S1328" s="14"/>
      <c r="T1328" s="14"/>
      <c r="U1328" s="14"/>
      <c r="V1328" s="14"/>
      <c r="W1328" s="14"/>
      <c r="X1328" s="14"/>
      <c r="Y1328" s="14"/>
      <c r="Z1328" s="14"/>
      <c r="AA1328" s="14"/>
      <c r="AB1328" s="14"/>
      <c r="AC1328" s="14"/>
      <c r="AD1328" s="14"/>
      <c r="AE1328" s="14"/>
      <c r="AF1328" s="14"/>
      <c r="AG1328" s="14"/>
      <c r="AH1328" s="14"/>
      <c r="AI1328" s="14"/>
      <c r="AJ1328" s="14"/>
      <c r="AK1328" s="14"/>
      <c r="AL1328" s="14"/>
      <c r="AM1328" s="14"/>
      <c r="AN1328" s="14"/>
    </row>
    <row r="1329" spans="1:40" ht="12.75" customHeight="1" x14ac:dyDescent="0.2">
      <c r="A1329" s="7" t="s">
        <v>6532</v>
      </c>
      <c r="B1329" s="32" t="s">
        <v>5841</v>
      </c>
      <c r="C1329" s="32" t="s">
        <v>6533</v>
      </c>
      <c r="D1329" s="9" t="s">
        <v>6233</v>
      </c>
      <c r="E1329" s="32" t="s">
        <v>6528</v>
      </c>
      <c r="F1329" s="76">
        <v>82</v>
      </c>
      <c r="G1329" s="75">
        <v>2011</v>
      </c>
      <c r="H1329" s="32" t="s">
        <v>6534</v>
      </c>
      <c r="I1329" s="32" t="s">
        <v>6535</v>
      </c>
      <c r="J1329" s="32" t="s">
        <v>25</v>
      </c>
      <c r="K1329" s="31" t="s">
        <v>34</v>
      </c>
      <c r="L1329" s="11">
        <f>HYPERLINK(N1329,M1329)</f>
        <v>188</v>
      </c>
      <c r="M1329" s="2">
        <v>188</v>
      </c>
      <c r="N1329" s="72" t="str">
        <f>CONCATENATE("https://obr.org.uk/wp-content/uploads/2022/04/",M1329,".jpg")</f>
        <v>https://obr.org.uk/wp-content/uploads/2022/04/188.jpg</v>
      </c>
      <c r="O1329" s="31"/>
      <c r="P1329" s="10"/>
      <c r="Q1329" s="76" t="s">
        <v>6536</v>
      </c>
      <c r="R1329" s="14"/>
      <c r="S1329" s="14"/>
      <c r="T1329" s="14"/>
      <c r="U1329" s="14"/>
      <c r="V1329" s="14"/>
      <c r="W1329" s="14"/>
      <c r="X1329" s="14"/>
      <c r="Y1329" s="14"/>
      <c r="Z1329" s="14"/>
      <c r="AA1329" s="14"/>
      <c r="AB1329" s="14"/>
      <c r="AC1329" s="14"/>
      <c r="AD1329" s="14"/>
      <c r="AE1329" s="14"/>
      <c r="AF1329" s="14"/>
      <c r="AG1329" s="14"/>
      <c r="AH1329" s="14"/>
      <c r="AI1329" s="14"/>
      <c r="AJ1329" s="14"/>
      <c r="AK1329" s="14"/>
      <c r="AL1329" s="14"/>
      <c r="AM1329" s="14"/>
      <c r="AN1329" s="14"/>
    </row>
    <row r="1330" spans="1:40" ht="12.75" customHeight="1" x14ac:dyDescent="0.2">
      <c r="A1330" s="7" t="s">
        <v>6425</v>
      </c>
      <c r="B1330" s="7" t="s">
        <v>899</v>
      </c>
      <c r="C1330" s="32" t="s">
        <v>6426</v>
      </c>
      <c r="D1330" s="9" t="s">
        <v>6233</v>
      </c>
      <c r="E1330" s="32" t="s">
        <v>6427</v>
      </c>
      <c r="F1330" s="32" t="s">
        <v>6428</v>
      </c>
      <c r="G1330" s="31">
        <v>1877</v>
      </c>
      <c r="H1330" s="32" t="s">
        <v>6429</v>
      </c>
      <c r="I1330" s="32" t="s">
        <v>6430</v>
      </c>
      <c r="J1330" s="32" t="s">
        <v>50</v>
      </c>
      <c r="K1330" s="31" t="s">
        <v>34</v>
      </c>
      <c r="L1330" s="11">
        <f>HYPERLINK(N1330,M1330)</f>
        <v>168</v>
      </c>
      <c r="M1330" s="2">
        <v>168</v>
      </c>
      <c r="N1330" s="72" t="str">
        <f>CONCATENATE("https://obr.org.uk/wp-content/uploads/2022/04/",M1330,".jpg")</f>
        <v>https://obr.org.uk/wp-content/uploads/2022/04/168.jpg</v>
      </c>
      <c r="O1330" s="31"/>
      <c r="P1330" s="13" t="s">
        <v>6431</v>
      </c>
      <c r="Q1330" s="46" t="s">
        <v>6432</v>
      </c>
      <c r="R1330" s="14"/>
      <c r="S1330" s="14"/>
      <c r="T1330" s="14"/>
      <c r="U1330" s="14"/>
      <c r="V1330" s="14"/>
      <c r="W1330" s="14"/>
      <c r="X1330" s="14"/>
      <c r="Y1330" s="14"/>
      <c r="Z1330" s="14"/>
      <c r="AA1330" s="14"/>
      <c r="AB1330" s="14"/>
      <c r="AC1330" s="14"/>
      <c r="AD1330" s="14"/>
      <c r="AE1330" s="14"/>
      <c r="AF1330" s="14"/>
      <c r="AG1330" s="14"/>
      <c r="AH1330" s="14"/>
      <c r="AI1330" s="14"/>
      <c r="AJ1330" s="14"/>
      <c r="AK1330" s="14"/>
      <c r="AL1330" s="14"/>
      <c r="AM1330" s="14"/>
      <c r="AN1330" s="14"/>
    </row>
    <row r="1331" spans="1:40" ht="12.75" customHeight="1" x14ac:dyDescent="0.2">
      <c r="A1331" s="7" t="s">
        <v>6433</v>
      </c>
      <c r="B1331" s="7" t="s">
        <v>899</v>
      </c>
      <c r="C1331" s="32" t="s">
        <v>6434</v>
      </c>
      <c r="D1331" s="9" t="s">
        <v>6233</v>
      </c>
      <c r="E1331" s="32" t="s">
        <v>6435</v>
      </c>
      <c r="F1331" s="32">
        <v>30</v>
      </c>
      <c r="G1331" s="31">
        <v>1877</v>
      </c>
      <c r="H1331" s="32" t="s">
        <v>6436</v>
      </c>
      <c r="I1331" s="32" t="s">
        <v>6437</v>
      </c>
      <c r="J1331" s="32"/>
      <c r="K1331" s="31"/>
      <c r="L1331" s="11">
        <f>HYPERLINK(N1331,M1331)</f>
        <v>169</v>
      </c>
      <c r="M1331" s="2">
        <v>169</v>
      </c>
      <c r="N1331" s="72" t="str">
        <f>CONCATENATE("https://obr.org.uk/wp-content/uploads/2022/04/",M1331,".jpg")</f>
        <v>https://obr.org.uk/wp-content/uploads/2022/04/169.jpg</v>
      </c>
      <c r="O1331" s="31"/>
      <c r="P1331" s="10"/>
      <c r="Q1331" s="32"/>
      <c r="R1331" s="14"/>
      <c r="S1331" s="14"/>
      <c r="T1331" s="14"/>
      <c r="U1331" s="14"/>
      <c r="V1331" s="14"/>
      <c r="W1331" s="14"/>
      <c r="X1331" s="14"/>
      <c r="Y1331" s="14"/>
      <c r="Z1331" s="14"/>
      <c r="AA1331" s="14"/>
      <c r="AB1331" s="14"/>
      <c r="AC1331" s="14"/>
      <c r="AD1331" s="14"/>
      <c r="AE1331" s="14"/>
      <c r="AF1331" s="14"/>
      <c r="AG1331" s="14"/>
      <c r="AH1331" s="14"/>
      <c r="AI1331" s="14"/>
      <c r="AJ1331" s="14"/>
      <c r="AK1331" s="14"/>
      <c r="AL1331" s="14"/>
      <c r="AM1331" s="14"/>
      <c r="AN1331" s="14"/>
    </row>
    <row r="1332" spans="1:40" ht="12.75" customHeight="1" x14ac:dyDescent="0.2">
      <c r="A1332" s="7" t="s">
        <v>6438</v>
      </c>
      <c r="B1332" s="7" t="s">
        <v>899</v>
      </c>
      <c r="C1332" s="32" t="s">
        <v>6439</v>
      </c>
      <c r="D1332" s="9" t="s">
        <v>6233</v>
      </c>
      <c r="E1332" s="32" t="s">
        <v>6440</v>
      </c>
      <c r="F1332" s="32" t="s">
        <v>6441</v>
      </c>
      <c r="G1332" s="31">
        <v>1909</v>
      </c>
      <c r="H1332" s="32">
        <v>1909</v>
      </c>
      <c r="I1332" s="32" t="s">
        <v>6442</v>
      </c>
      <c r="J1332" s="32" t="s">
        <v>50</v>
      </c>
      <c r="K1332" s="31" t="s">
        <v>34</v>
      </c>
      <c r="L1332" s="11">
        <f>HYPERLINK(N1332,M1332)</f>
        <v>170</v>
      </c>
      <c r="M1332" s="2">
        <v>170</v>
      </c>
      <c r="N1332" s="72" t="str">
        <f>CONCATENATE("https://obr.org.uk/wp-content/uploads/2022/04/",M1332,".jpg")</f>
        <v>https://obr.org.uk/wp-content/uploads/2022/04/170.jpg</v>
      </c>
      <c r="O1332" s="31"/>
      <c r="P1332" s="10"/>
      <c r="Q1332" s="32"/>
      <c r="R1332" s="14"/>
      <c r="S1332" s="14"/>
      <c r="T1332" s="14"/>
      <c r="U1332" s="14"/>
      <c r="V1332" s="14"/>
      <c r="W1332" s="14"/>
      <c r="X1332" s="14"/>
      <c r="Y1332" s="14"/>
      <c r="Z1332" s="14"/>
      <c r="AA1332" s="14"/>
      <c r="AB1332" s="14"/>
      <c r="AC1332" s="14"/>
      <c r="AD1332" s="14"/>
      <c r="AE1332" s="14"/>
      <c r="AF1332" s="14"/>
      <c r="AG1332" s="14"/>
      <c r="AH1332" s="14"/>
      <c r="AI1332" s="14"/>
      <c r="AJ1332" s="14"/>
      <c r="AK1332" s="14"/>
      <c r="AL1332" s="14"/>
      <c r="AM1332" s="14"/>
      <c r="AN1332" s="14"/>
    </row>
    <row r="1333" spans="1:40" ht="12.75" customHeight="1" x14ac:dyDescent="0.2">
      <c r="A1333" s="7" t="s">
        <v>6443</v>
      </c>
      <c r="B1333" s="7" t="s">
        <v>899</v>
      </c>
      <c r="C1333" s="32" t="s">
        <v>6444</v>
      </c>
      <c r="D1333" s="9" t="s">
        <v>6233</v>
      </c>
      <c r="E1333" s="32" t="s">
        <v>6440</v>
      </c>
      <c r="F1333" s="32">
        <v>14</v>
      </c>
      <c r="G1333" s="31">
        <v>1910</v>
      </c>
      <c r="H1333" s="32">
        <v>1910</v>
      </c>
      <c r="I1333" s="32" t="s">
        <v>6445</v>
      </c>
      <c r="J1333" s="32" t="s">
        <v>50</v>
      </c>
      <c r="K1333" s="31" t="s">
        <v>34</v>
      </c>
      <c r="L1333" s="11">
        <f>HYPERLINK(N1333,M1333)</f>
        <v>171</v>
      </c>
      <c r="M1333" s="2">
        <v>171</v>
      </c>
      <c r="N1333" s="72" t="str">
        <f>CONCATENATE("https://obr.org.uk/wp-content/uploads/2022/04/",M1333,".jpg")</f>
        <v>https://obr.org.uk/wp-content/uploads/2022/04/171.jpg</v>
      </c>
      <c r="O1333" s="31"/>
      <c r="P1333" s="10"/>
      <c r="Q1333" s="46" t="s">
        <v>6446</v>
      </c>
      <c r="R1333" s="14"/>
      <c r="S1333" s="14"/>
      <c r="T1333" s="14"/>
      <c r="U1333" s="14"/>
      <c r="V1333" s="14"/>
      <c r="W1333" s="14"/>
      <c r="X1333" s="14"/>
      <c r="Y1333" s="14"/>
      <c r="Z1333" s="14"/>
      <c r="AA1333" s="14"/>
      <c r="AB1333" s="14"/>
      <c r="AC1333" s="14"/>
      <c r="AD1333" s="14"/>
      <c r="AE1333" s="14"/>
      <c r="AF1333" s="14"/>
      <c r="AG1333" s="14"/>
      <c r="AH1333" s="14"/>
      <c r="AI1333" s="14"/>
      <c r="AJ1333" s="14"/>
      <c r="AK1333" s="14"/>
      <c r="AL1333" s="14"/>
      <c r="AM1333" s="14"/>
      <c r="AN1333" s="14"/>
    </row>
    <row r="1334" spans="1:40" ht="12.75" customHeight="1" x14ac:dyDescent="0.2">
      <c r="A1334" s="7" t="s">
        <v>6447</v>
      </c>
      <c r="B1334" s="7" t="s">
        <v>899</v>
      </c>
      <c r="C1334" s="32" t="s">
        <v>6448</v>
      </c>
      <c r="D1334" s="9" t="s">
        <v>6233</v>
      </c>
      <c r="E1334" s="32" t="s">
        <v>6440</v>
      </c>
      <c r="F1334" s="32" t="s">
        <v>6449</v>
      </c>
      <c r="G1334" s="31">
        <v>1927</v>
      </c>
      <c r="H1334" s="32" t="s">
        <v>6450</v>
      </c>
      <c r="I1334" s="32" t="s">
        <v>6451</v>
      </c>
      <c r="J1334" s="32" t="s">
        <v>50</v>
      </c>
      <c r="K1334" s="31" t="s">
        <v>34</v>
      </c>
      <c r="L1334" s="11">
        <f>HYPERLINK(N1334,M1334)</f>
        <v>172</v>
      </c>
      <c r="M1334" s="2">
        <v>172</v>
      </c>
      <c r="N1334" s="72" t="str">
        <f>CONCATENATE("https://obr.org.uk/wp-content/uploads/2022/04/",M1334,".jpg")</f>
        <v>https://obr.org.uk/wp-content/uploads/2022/04/172.jpg</v>
      </c>
      <c r="O1334" s="31"/>
      <c r="P1334" s="10"/>
      <c r="Q1334" s="32"/>
      <c r="R1334" s="14"/>
      <c r="S1334" s="14"/>
      <c r="T1334" s="14"/>
      <c r="U1334" s="14"/>
      <c r="V1334" s="14"/>
      <c r="W1334" s="14"/>
      <c r="X1334" s="14"/>
      <c r="Y1334" s="14"/>
      <c r="Z1334" s="14"/>
      <c r="AA1334" s="14"/>
      <c r="AB1334" s="14"/>
      <c r="AC1334" s="14"/>
      <c r="AD1334" s="14"/>
      <c r="AE1334" s="14"/>
      <c r="AF1334" s="14"/>
      <c r="AG1334" s="14"/>
      <c r="AH1334" s="14"/>
      <c r="AI1334" s="14"/>
      <c r="AJ1334" s="14"/>
      <c r="AK1334" s="14"/>
      <c r="AL1334" s="14"/>
      <c r="AM1334" s="14"/>
      <c r="AN1334" s="14"/>
    </row>
    <row r="1335" spans="1:40" ht="12.75" customHeight="1" x14ac:dyDescent="0.2">
      <c r="A1335" s="7" t="s">
        <v>6452</v>
      </c>
      <c r="B1335" s="7" t="s">
        <v>899</v>
      </c>
      <c r="C1335" s="32" t="s">
        <v>6453</v>
      </c>
      <c r="D1335" s="9" t="s">
        <v>6233</v>
      </c>
      <c r="E1335" s="32" t="s">
        <v>6440</v>
      </c>
      <c r="F1335" s="32">
        <v>84</v>
      </c>
      <c r="G1335" s="31">
        <v>1893</v>
      </c>
      <c r="H1335" s="32" t="s">
        <v>6454</v>
      </c>
      <c r="I1335" s="32" t="s">
        <v>6455</v>
      </c>
      <c r="J1335" s="32" t="s">
        <v>50</v>
      </c>
      <c r="K1335" s="31" t="s">
        <v>34</v>
      </c>
      <c r="L1335" s="11">
        <f>HYPERLINK(N1335,M1335)</f>
        <v>173</v>
      </c>
      <c r="M1335" s="2">
        <v>173</v>
      </c>
      <c r="N1335" s="72" t="str">
        <f>CONCATENATE("https://obr.org.uk/wp-content/uploads/2022/04/",M1335,".jpg")</f>
        <v>https://obr.org.uk/wp-content/uploads/2022/04/173.jpg</v>
      </c>
      <c r="O1335" s="31"/>
      <c r="P1335" s="10"/>
      <c r="Q1335" s="32"/>
      <c r="R1335" s="14"/>
      <c r="S1335" s="14"/>
      <c r="T1335" s="14"/>
      <c r="U1335" s="14"/>
      <c r="V1335" s="14"/>
      <c r="W1335" s="14"/>
      <c r="X1335" s="14"/>
      <c r="Y1335" s="14"/>
      <c r="Z1335" s="14"/>
      <c r="AA1335" s="14"/>
      <c r="AB1335" s="14"/>
      <c r="AC1335" s="14"/>
      <c r="AD1335" s="14"/>
      <c r="AE1335" s="14"/>
      <c r="AF1335" s="14"/>
      <c r="AG1335" s="14"/>
      <c r="AH1335" s="14"/>
      <c r="AI1335" s="14"/>
      <c r="AJ1335" s="14"/>
      <c r="AK1335" s="14"/>
      <c r="AL1335" s="14"/>
      <c r="AM1335" s="14"/>
      <c r="AN1335" s="14"/>
    </row>
    <row r="1336" spans="1:40" ht="12.75" customHeight="1" x14ac:dyDescent="0.2">
      <c r="A1336" s="7" t="s">
        <v>6456</v>
      </c>
      <c r="B1336" s="7" t="s">
        <v>899</v>
      </c>
      <c r="C1336" s="32" t="s">
        <v>6457</v>
      </c>
      <c r="D1336" s="9" t="s">
        <v>6233</v>
      </c>
      <c r="E1336" s="32" t="s">
        <v>6440</v>
      </c>
      <c r="F1336" s="32" t="s">
        <v>6458</v>
      </c>
      <c r="G1336" s="31">
        <v>2003</v>
      </c>
      <c r="H1336" s="32" t="s">
        <v>6459</v>
      </c>
      <c r="I1336" s="32" t="s">
        <v>6460</v>
      </c>
      <c r="J1336" s="32" t="s">
        <v>350</v>
      </c>
      <c r="K1336" s="31" t="s">
        <v>34</v>
      </c>
      <c r="L1336" s="11">
        <f>HYPERLINK(N1336,M1336)</f>
        <v>174</v>
      </c>
      <c r="M1336" s="2">
        <v>174</v>
      </c>
      <c r="N1336" s="72" t="str">
        <f>CONCATENATE("https://obr.org.uk/wp-content/uploads/2022/04/",M1336,".jpg")</f>
        <v>https://obr.org.uk/wp-content/uploads/2022/04/174.jpg</v>
      </c>
      <c r="O1336" s="31"/>
      <c r="P1336" s="10"/>
      <c r="Q1336" s="46" t="s">
        <v>6461</v>
      </c>
      <c r="R1336" s="14"/>
      <c r="S1336" s="14"/>
      <c r="T1336" s="14"/>
      <c r="U1336" s="14"/>
      <c r="V1336" s="14"/>
      <c r="W1336" s="14"/>
      <c r="X1336" s="14"/>
      <c r="Y1336" s="14"/>
      <c r="Z1336" s="14"/>
      <c r="AA1336" s="14"/>
      <c r="AB1336" s="14"/>
      <c r="AC1336" s="14"/>
      <c r="AD1336" s="14"/>
      <c r="AE1336" s="14"/>
      <c r="AF1336" s="14"/>
      <c r="AG1336" s="14"/>
      <c r="AH1336" s="14"/>
      <c r="AI1336" s="14"/>
      <c r="AJ1336" s="14"/>
      <c r="AK1336" s="14"/>
      <c r="AL1336" s="14"/>
      <c r="AM1336" s="14"/>
      <c r="AN1336" s="14"/>
    </row>
    <row r="1337" spans="1:40" ht="12.75" customHeight="1" x14ac:dyDescent="0.2">
      <c r="A1337" s="7" t="s">
        <v>6462</v>
      </c>
      <c r="B1337" s="7" t="s">
        <v>899</v>
      </c>
      <c r="C1337" s="32" t="s">
        <v>6463</v>
      </c>
      <c r="D1337" s="9" t="s">
        <v>6233</v>
      </c>
      <c r="E1337" s="32" t="s">
        <v>6440</v>
      </c>
      <c r="F1337" s="32" t="s">
        <v>6464</v>
      </c>
      <c r="G1337" s="31">
        <v>2007</v>
      </c>
      <c r="H1337" s="32" t="s">
        <v>6465</v>
      </c>
      <c r="I1337" s="32" t="s">
        <v>6466</v>
      </c>
      <c r="J1337" s="32" t="s">
        <v>50</v>
      </c>
      <c r="K1337" s="31" t="s">
        <v>34</v>
      </c>
      <c r="L1337" s="11">
        <f>HYPERLINK(N1337,M1337)</f>
        <v>175</v>
      </c>
      <c r="M1337" s="2">
        <v>175</v>
      </c>
      <c r="N1337" s="72" t="str">
        <f>CONCATENATE("https://obr.org.uk/wp-content/uploads/2022/04/",M1337,".jpg")</f>
        <v>https://obr.org.uk/wp-content/uploads/2022/04/175.jpg</v>
      </c>
      <c r="O1337" s="31"/>
      <c r="P1337" s="10"/>
      <c r="Q1337" s="46" t="s">
        <v>6461</v>
      </c>
      <c r="R1337" s="14"/>
      <c r="S1337" s="14"/>
      <c r="T1337" s="14"/>
      <c r="U1337" s="14"/>
      <c r="V1337" s="14"/>
      <c r="W1337" s="14"/>
      <c r="X1337" s="14"/>
      <c r="Y1337" s="14"/>
      <c r="Z1337" s="14"/>
      <c r="AA1337" s="14"/>
      <c r="AB1337" s="14"/>
      <c r="AC1337" s="14"/>
      <c r="AD1337" s="14"/>
      <c r="AE1337" s="14"/>
      <c r="AF1337" s="14"/>
      <c r="AG1337" s="14"/>
      <c r="AH1337" s="14"/>
      <c r="AI1337" s="14"/>
      <c r="AJ1337" s="14"/>
      <c r="AK1337" s="14"/>
      <c r="AL1337" s="14"/>
      <c r="AM1337" s="14"/>
      <c r="AN1337" s="14"/>
    </row>
    <row r="1338" spans="1:40" ht="12.75" customHeight="1" x14ac:dyDescent="0.2">
      <c r="A1338" s="7" t="s">
        <v>6537</v>
      </c>
      <c r="B1338" s="150" t="s">
        <v>5841</v>
      </c>
      <c r="C1338" s="177" t="s">
        <v>6538</v>
      </c>
      <c r="D1338" s="9" t="s">
        <v>6233</v>
      </c>
      <c r="E1338" s="151" t="s">
        <v>6440</v>
      </c>
      <c r="F1338" s="173" t="s">
        <v>6539</v>
      </c>
      <c r="G1338" s="176">
        <v>1906</v>
      </c>
      <c r="H1338" s="177">
        <v>1906</v>
      </c>
      <c r="I1338" s="173" t="s">
        <v>6540</v>
      </c>
      <c r="J1338" s="173" t="s">
        <v>6541</v>
      </c>
      <c r="K1338" s="176"/>
      <c r="L1338" s="11">
        <f>HYPERLINK(N1338,M1338)</f>
        <v>189</v>
      </c>
      <c r="M1338" s="2">
        <v>189</v>
      </c>
      <c r="N1338" s="72" t="str">
        <f>CONCATENATE("https://obr.org.uk/wp-content/uploads/2022/04/",M1338,".jpg")</f>
        <v>https://obr.org.uk/wp-content/uploads/2022/04/189.jpg</v>
      </c>
      <c r="O1338" s="176"/>
      <c r="P1338" s="10"/>
      <c r="Q1338" s="177"/>
      <c r="R1338" s="14"/>
      <c r="S1338" s="14"/>
      <c r="T1338" s="14"/>
      <c r="U1338" s="14"/>
      <c r="V1338" s="14"/>
      <c r="W1338" s="14"/>
      <c r="X1338" s="14"/>
      <c r="Y1338" s="14"/>
      <c r="Z1338" s="14"/>
      <c r="AA1338" s="14"/>
      <c r="AB1338" s="14"/>
      <c r="AC1338" s="14"/>
      <c r="AD1338" s="14"/>
      <c r="AE1338" s="14"/>
      <c r="AF1338" s="14"/>
      <c r="AG1338" s="14"/>
      <c r="AH1338" s="14"/>
      <c r="AI1338" s="14"/>
      <c r="AJ1338" s="14"/>
      <c r="AK1338" s="14"/>
      <c r="AL1338" s="14"/>
      <c r="AM1338" s="14"/>
      <c r="AN1338" s="14"/>
    </row>
    <row r="1339" spans="1:40" ht="12.75" customHeight="1" x14ac:dyDescent="0.2">
      <c r="A1339" s="8" t="s">
        <v>6628</v>
      </c>
      <c r="B1339" s="23" t="s">
        <v>899</v>
      </c>
      <c r="C1339" s="172" t="s">
        <v>6629</v>
      </c>
      <c r="D1339" s="85" t="s">
        <v>6233</v>
      </c>
      <c r="E1339" s="36" t="s">
        <v>6440</v>
      </c>
      <c r="F1339" s="62" t="s">
        <v>6630</v>
      </c>
      <c r="G1339" s="56">
        <v>1995</v>
      </c>
      <c r="H1339" s="57">
        <v>1995</v>
      </c>
      <c r="I1339" s="55" t="s">
        <v>6631</v>
      </c>
      <c r="J1339" s="36" t="s">
        <v>50</v>
      </c>
      <c r="K1339" s="56" t="s">
        <v>34</v>
      </c>
      <c r="L1339" s="11">
        <f>HYPERLINK(N1339,M1339)</f>
        <v>1201</v>
      </c>
      <c r="M1339" s="2">
        <v>1201</v>
      </c>
      <c r="N1339" s="72" t="str">
        <f>CONCATENATE("https://obr.org.uk/wp-content/uploads/2022/10/",M1339,".jpg")</f>
        <v>https://obr.org.uk/wp-content/uploads/2022/10/1201.jpg</v>
      </c>
      <c r="O1339" s="51"/>
      <c r="P1339" s="91"/>
      <c r="R1339" s="14"/>
      <c r="S1339" s="14"/>
      <c r="T1339" s="14"/>
      <c r="U1339" s="14"/>
      <c r="V1339" s="14"/>
      <c r="W1339" s="14"/>
      <c r="X1339" s="14"/>
      <c r="Y1339" s="14"/>
      <c r="Z1339" s="14"/>
      <c r="AA1339" s="14"/>
      <c r="AB1339" s="14"/>
      <c r="AC1339" s="14"/>
      <c r="AD1339" s="14"/>
      <c r="AE1339" s="14"/>
      <c r="AF1339" s="14"/>
      <c r="AG1339" s="14"/>
      <c r="AH1339" s="14"/>
      <c r="AI1339" s="14"/>
      <c r="AJ1339" s="14"/>
      <c r="AK1339" s="14"/>
      <c r="AL1339" s="14"/>
      <c r="AM1339" s="14"/>
      <c r="AN1339" s="14"/>
    </row>
    <row r="1340" spans="1:40" ht="12.75" customHeight="1" x14ac:dyDescent="0.2">
      <c r="A1340" s="8" t="s">
        <v>6670</v>
      </c>
      <c r="D1340" s="135" t="s">
        <v>6656</v>
      </c>
      <c r="E1340" s="170" t="s">
        <v>6671</v>
      </c>
      <c r="F1340" s="170" t="s">
        <v>6672</v>
      </c>
      <c r="G1340" s="135">
        <v>1960</v>
      </c>
      <c r="H1340" s="170" t="s">
        <v>6673</v>
      </c>
      <c r="I1340" s="171" t="s">
        <v>218</v>
      </c>
      <c r="J1340" s="135" t="s">
        <v>50</v>
      </c>
      <c r="K1340" s="135" t="s">
        <v>34</v>
      </c>
      <c r="L1340" s="11">
        <f>HYPERLINK(N1340,M1340)</f>
        <v>687</v>
      </c>
      <c r="M1340" s="2">
        <v>687</v>
      </c>
      <c r="N1340" s="72" t="str">
        <f>CONCATENATE("https://obr.org.uk/wp-content/uploads/2022/04/",M1340,".jpg")</f>
        <v>https://obr.org.uk/wp-content/uploads/2022/04/687.jpg</v>
      </c>
      <c r="P1340" s="8"/>
      <c r="Q1340" s="135" t="s">
        <v>6674</v>
      </c>
      <c r="R1340" s="14"/>
      <c r="S1340" s="14"/>
      <c r="T1340" s="14"/>
      <c r="U1340" s="14"/>
      <c r="V1340" s="14"/>
      <c r="W1340" s="14"/>
      <c r="X1340" s="14"/>
      <c r="Y1340" s="14"/>
      <c r="Z1340" s="14"/>
      <c r="AA1340" s="14"/>
      <c r="AB1340" s="14"/>
      <c r="AC1340" s="14"/>
      <c r="AD1340" s="14"/>
      <c r="AE1340" s="14"/>
      <c r="AF1340" s="14"/>
      <c r="AG1340" s="14"/>
      <c r="AH1340" s="14"/>
      <c r="AI1340" s="14"/>
      <c r="AJ1340" s="14"/>
      <c r="AK1340" s="14"/>
      <c r="AL1340" s="14"/>
      <c r="AM1340" s="14"/>
      <c r="AN1340" s="14"/>
    </row>
    <row r="1341" spans="1:40" ht="12.75" customHeight="1" x14ac:dyDescent="0.2">
      <c r="A1341" s="25" t="s">
        <v>6680</v>
      </c>
      <c r="B1341" s="29" t="s">
        <v>5126</v>
      </c>
      <c r="C1341" s="1" t="s">
        <v>6681</v>
      </c>
      <c r="D1341" s="193" t="s">
        <v>6656</v>
      </c>
      <c r="E1341" s="194" t="s">
        <v>6671</v>
      </c>
      <c r="F1341" s="40" t="s">
        <v>6682</v>
      </c>
      <c r="G1341" s="193">
        <v>1580</v>
      </c>
      <c r="H1341" s="40" t="s">
        <v>6683</v>
      </c>
      <c r="I1341" s="153" t="s">
        <v>6684</v>
      </c>
      <c r="J1341" s="194" t="s">
        <v>903</v>
      </c>
      <c r="K1341" s="193" t="s">
        <v>6685</v>
      </c>
      <c r="L1341" s="11">
        <f>HYPERLINK(N1341,M1341)</f>
        <v>985</v>
      </c>
      <c r="M1341" s="2">
        <v>985</v>
      </c>
      <c r="N1341" s="72" t="str">
        <f>CONCATENATE("https://obr.org.uk/wp-content/uploads/2022/04/",M1341,".jpg")</f>
        <v>https://obr.org.uk/wp-content/uploads/2022/04/985.jpg</v>
      </c>
      <c r="O1341" s="195"/>
      <c r="P1341" s="61">
        <v>1047322</v>
      </c>
      <c r="Q1341" s="8" t="s">
        <v>6686</v>
      </c>
      <c r="R1341" s="14"/>
      <c r="S1341" s="14"/>
      <c r="T1341" s="14"/>
      <c r="U1341" s="14"/>
      <c r="V1341" s="14"/>
      <c r="W1341" s="14"/>
      <c r="X1341" s="14"/>
      <c r="Y1341" s="14"/>
      <c r="Z1341" s="14"/>
      <c r="AA1341" s="14"/>
      <c r="AB1341" s="14"/>
      <c r="AC1341" s="14"/>
      <c r="AD1341" s="14"/>
      <c r="AE1341" s="14"/>
      <c r="AF1341" s="14"/>
      <c r="AG1341" s="14"/>
      <c r="AH1341" s="14"/>
      <c r="AI1341" s="14"/>
      <c r="AJ1341" s="14"/>
      <c r="AK1341" s="14"/>
      <c r="AL1341" s="14"/>
      <c r="AM1341" s="14"/>
      <c r="AN1341" s="14"/>
    </row>
    <row r="1342" spans="1:40" ht="12.75" customHeight="1" x14ac:dyDescent="0.2">
      <c r="A1342" s="25" t="s">
        <v>6687</v>
      </c>
      <c r="B1342" s="29" t="s">
        <v>5126</v>
      </c>
      <c r="C1342" s="1" t="s">
        <v>6688</v>
      </c>
      <c r="D1342" s="9" t="s">
        <v>6656</v>
      </c>
      <c r="E1342" s="8" t="s">
        <v>6671</v>
      </c>
      <c r="F1342" s="40">
        <v>18</v>
      </c>
      <c r="G1342" s="2">
        <v>1900</v>
      </c>
      <c r="H1342" s="30" t="s">
        <v>6689</v>
      </c>
      <c r="I1342" s="8" t="s">
        <v>2783</v>
      </c>
      <c r="J1342" s="8" t="s">
        <v>903</v>
      </c>
      <c r="K1342" s="9" t="s">
        <v>34</v>
      </c>
      <c r="L1342" s="11">
        <f>HYPERLINK(N1342,M1342)</f>
        <v>986</v>
      </c>
      <c r="M1342" s="2">
        <v>986</v>
      </c>
      <c r="N1342" s="72" t="str">
        <f>CONCATENATE("https://obr.org.uk/wp-content/uploads/2022/04/",M1342,".jpg")</f>
        <v>https://obr.org.uk/wp-content/uploads/2022/04/986.jpg</v>
      </c>
      <c r="O1342" s="9"/>
      <c r="R1342" s="14"/>
      <c r="S1342" s="14"/>
      <c r="T1342" s="14"/>
      <c r="U1342" s="14"/>
      <c r="V1342" s="14"/>
      <c r="W1342" s="14"/>
      <c r="X1342" s="14"/>
      <c r="Y1342" s="14"/>
      <c r="Z1342" s="14"/>
      <c r="AA1342" s="14"/>
      <c r="AB1342" s="14"/>
      <c r="AC1342" s="14"/>
      <c r="AD1342" s="14"/>
      <c r="AE1342" s="14"/>
      <c r="AF1342" s="14"/>
      <c r="AG1342" s="14"/>
      <c r="AH1342" s="14"/>
      <c r="AI1342" s="14"/>
      <c r="AJ1342" s="14"/>
      <c r="AK1342" s="14"/>
      <c r="AL1342" s="14"/>
      <c r="AM1342" s="14"/>
      <c r="AN1342" s="14"/>
    </row>
    <row r="1343" spans="1:40" ht="12.75" customHeight="1" x14ac:dyDescent="0.2">
      <c r="A1343" s="25" t="s">
        <v>6690</v>
      </c>
      <c r="B1343" s="29" t="s">
        <v>5126</v>
      </c>
      <c r="C1343" s="1" t="s">
        <v>6691</v>
      </c>
      <c r="D1343" s="9" t="s">
        <v>6656</v>
      </c>
      <c r="E1343" s="8" t="s">
        <v>6671</v>
      </c>
      <c r="F1343" s="40" t="s">
        <v>6692</v>
      </c>
      <c r="G1343" s="2">
        <v>1849</v>
      </c>
      <c r="H1343" s="196">
        <v>1849</v>
      </c>
      <c r="I1343" s="8" t="s">
        <v>6693</v>
      </c>
      <c r="J1343" s="8" t="s">
        <v>903</v>
      </c>
      <c r="K1343" s="9" t="s">
        <v>34</v>
      </c>
      <c r="L1343" s="11">
        <f>HYPERLINK(N1343,M1343)</f>
        <v>987</v>
      </c>
      <c r="M1343" s="2">
        <v>987</v>
      </c>
      <c r="N1343" s="72" t="str">
        <f>CONCATENATE("https://obr.org.uk/wp-content/uploads/2022/04/",M1343,".jpg")</f>
        <v>https://obr.org.uk/wp-content/uploads/2022/04/987.jpg</v>
      </c>
      <c r="O1343" s="9"/>
      <c r="R1343" s="14"/>
      <c r="S1343" s="14"/>
      <c r="T1343" s="14"/>
      <c r="U1343" s="14"/>
      <c r="V1343" s="14"/>
      <c r="W1343" s="14"/>
      <c r="X1343" s="14"/>
      <c r="Y1343" s="14"/>
      <c r="Z1343" s="14"/>
      <c r="AA1343" s="14"/>
      <c r="AB1343" s="14"/>
      <c r="AC1343" s="14"/>
      <c r="AD1343" s="14"/>
      <c r="AE1343" s="14"/>
      <c r="AF1343" s="14"/>
      <c r="AG1343" s="14"/>
      <c r="AH1343" s="14"/>
      <c r="AI1343" s="14"/>
      <c r="AJ1343" s="14"/>
      <c r="AK1343" s="14"/>
      <c r="AL1343" s="14"/>
      <c r="AM1343" s="14"/>
      <c r="AN1343" s="14"/>
    </row>
    <row r="1344" spans="1:40" ht="12.75" customHeight="1" x14ac:dyDescent="0.2">
      <c r="A1344" s="25" t="s">
        <v>6694</v>
      </c>
      <c r="B1344" s="29" t="s">
        <v>5126</v>
      </c>
      <c r="C1344" s="1" t="s">
        <v>6695</v>
      </c>
      <c r="D1344" s="9" t="s">
        <v>6656</v>
      </c>
      <c r="E1344" s="8" t="s">
        <v>6671</v>
      </c>
      <c r="F1344" s="10" t="s">
        <v>6696</v>
      </c>
      <c r="G1344" s="2">
        <v>1822</v>
      </c>
      <c r="H1344" s="30" t="s">
        <v>6697</v>
      </c>
      <c r="I1344" s="8" t="s">
        <v>902</v>
      </c>
      <c r="J1344" s="8" t="s">
        <v>903</v>
      </c>
      <c r="K1344" s="9" t="s">
        <v>34</v>
      </c>
      <c r="L1344" s="11">
        <f>HYPERLINK(N1344,M1344)</f>
        <v>988</v>
      </c>
      <c r="M1344" s="2">
        <v>988</v>
      </c>
      <c r="N1344" s="72" t="str">
        <f>CONCATENATE("https://obr.org.uk/wp-content/uploads/2022/04/",M1344,".jpg")</f>
        <v>https://obr.org.uk/wp-content/uploads/2022/04/988.jpg</v>
      </c>
      <c r="O1344" s="9"/>
      <c r="P1344" s="61">
        <v>1369337</v>
      </c>
      <c r="R1344" s="14"/>
      <c r="S1344" s="14"/>
      <c r="T1344" s="14"/>
      <c r="U1344" s="14"/>
      <c r="V1344" s="14"/>
      <c r="W1344" s="14"/>
      <c r="X1344" s="14"/>
      <c r="Y1344" s="14"/>
      <c r="Z1344" s="14"/>
      <c r="AA1344" s="14"/>
      <c r="AB1344" s="14"/>
      <c r="AC1344" s="14"/>
      <c r="AD1344" s="14"/>
      <c r="AE1344" s="14"/>
      <c r="AF1344" s="14"/>
      <c r="AG1344" s="14"/>
      <c r="AH1344" s="14"/>
      <c r="AI1344" s="14"/>
      <c r="AJ1344" s="14"/>
      <c r="AK1344" s="14"/>
      <c r="AL1344" s="14"/>
      <c r="AM1344" s="14"/>
      <c r="AN1344" s="14"/>
    </row>
    <row r="1345" spans="1:40" ht="12.75" customHeight="1" x14ac:dyDescent="0.2">
      <c r="A1345" s="25" t="s">
        <v>6698</v>
      </c>
      <c r="B1345" s="29" t="s">
        <v>5126</v>
      </c>
      <c r="C1345" s="1" t="s">
        <v>6699</v>
      </c>
      <c r="D1345" s="9" t="s">
        <v>6656</v>
      </c>
      <c r="E1345" s="8" t="s">
        <v>6671</v>
      </c>
      <c r="F1345" s="10">
        <v>113</v>
      </c>
      <c r="G1345" s="2">
        <v>1741</v>
      </c>
      <c r="H1345" s="196" t="s">
        <v>6700</v>
      </c>
      <c r="I1345" s="8" t="s">
        <v>6701</v>
      </c>
      <c r="J1345" s="8" t="s">
        <v>903</v>
      </c>
      <c r="K1345" s="9" t="s">
        <v>34</v>
      </c>
      <c r="L1345" s="11">
        <f>HYPERLINK(N1345,M1345)</f>
        <v>989</v>
      </c>
      <c r="M1345" s="2">
        <v>989</v>
      </c>
      <c r="N1345" s="72" t="str">
        <f>CONCATENATE("https://obr.org.uk/wp-content/uploads/2022/04/",M1345,".jpg")</f>
        <v>https://obr.org.uk/wp-content/uploads/2022/04/989.jpg</v>
      </c>
      <c r="O1345" s="9"/>
      <c r="R1345" s="14"/>
      <c r="S1345" s="14"/>
      <c r="T1345" s="14"/>
      <c r="U1345" s="14"/>
      <c r="V1345" s="14"/>
      <c r="W1345" s="14"/>
      <c r="X1345" s="14"/>
      <c r="Y1345" s="14"/>
      <c r="Z1345" s="14"/>
      <c r="AA1345" s="14"/>
      <c r="AB1345" s="14"/>
      <c r="AC1345" s="14"/>
      <c r="AD1345" s="14"/>
      <c r="AE1345" s="14"/>
      <c r="AF1345" s="14"/>
      <c r="AG1345" s="14"/>
      <c r="AH1345" s="14"/>
      <c r="AI1345" s="14"/>
      <c r="AJ1345" s="14"/>
      <c r="AK1345" s="14"/>
      <c r="AL1345" s="14"/>
      <c r="AM1345" s="14"/>
      <c r="AN1345" s="14"/>
    </row>
    <row r="1346" spans="1:40" ht="12.75" customHeight="1" x14ac:dyDescent="0.2">
      <c r="A1346" s="25" t="s">
        <v>6702</v>
      </c>
      <c r="B1346" s="29" t="s">
        <v>5126</v>
      </c>
      <c r="C1346" s="1" t="s">
        <v>6703</v>
      </c>
      <c r="D1346" s="9" t="s">
        <v>6656</v>
      </c>
      <c r="E1346" s="8" t="s">
        <v>6671</v>
      </c>
      <c r="F1346" s="10" t="s">
        <v>6704</v>
      </c>
      <c r="G1346" s="2">
        <v>1966</v>
      </c>
      <c r="H1346" s="30" t="s">
        <v>6705</v>
      </c>
      <c r="I1346" s="8" t="s">
        <v>6706</v>
      </c>
      <c r="J1346" s="8" t="s">
        <v>903</v>
      </c>
      <c r="K1346" s="9" t="s">
        <v>34</v>
      </c>
      <c r="L1346" s="11">
        <f>HYPERLINK(N1346,M1346)</f>
        <v>990</v>
      </c>
      <c r="M1346" s="2">
        <v>990</v>
      </c>
      <c r="N1346" s="72" t="str">
        <f>CONCATENATE("https://obr.org.uk/wp-content/uploads/2022/04/",M1346,".jpg")</f>
        <v>https://obr.org.uk/wp-content/uploads/2022/04/990.jpg</v>
      </c>
      <c r="O1346" s="9"/>
      <c r="P1346" s="61">
        <v>1369340</v>
      </c>
      <c r="R1346" s="14"/>
      <c r="S1346" s="14"/>
      <c r="T1346" s="14"/>
      <c r="U1346" s="14"/>
      <c r="V1346" s="14"/>
      <c r="W1346" s="14"/>
      <c r="X1346" s="14"/>
      <c r="Y1346" s="14"/>
      <c r="Z1346" s="14"/>
      <c r="AA1346" s="14"/>
      <c r="AB1346" s="14"/>
      <c r="AC1346" s="14"/>
      <c r="AD1346" s="14"/>
      <c r="AE1346" s="14"/>
      <c r="AF1346" s="14"/>
      <c r="AG1346" s="14"/>
      <c r="AH1346" s="14"/>
      <c r="AI1346" s="14"/>
      <c r="AJ1346" s="14"/>
      <c r="AK1346" s="14"/>
      <c r="AL1346" s="14"/>
      <c r="AM1346" s="14"/>
      <c r="AN1346" s="14"/>
    </row>
    <row r="1347" spans="1:40" ht="12.75" customHeight="1" x14ac:dyDescent="0.2">
      <c r="A1347" s="25" t="s">
        <v>6707</v>
      </c>
      <c r="B1347" s="29" t="s">
        <v>5126</v>
      </c>
      <c r="C1347" s="1" t="s">
        <v>6703</v>
      </c>
      <c r="D1347" s="9" t="s">
        <v>6656</v>
      </c>
      <c r="E1347" s="8" t="s">
        <v>6671</v>
      </c>
      <c r="F1347" s="10" t="s">
        <v>6704</v>
      </c>
      <c r="G1347" s="2">
        <v>1854</v>
      </c>
      <c r="H1347" s="30" t="s">
        <v>6708</v>
      </c>
      <c r="I1347" s="1" t="s">
        <v>6709</v>
      </c>
      <c r="J1347" s="8" t="s">
        <v>903</v>
      </c>
      <c r="K1347" s="9" t="s">
        <v>34</v>
      </c>
      <c r="L1347" s="11">
        <f>HYPERLINK(N1347,M1347)</f>
        <v>991</v>
      </c>
      <c r="M1347" s="2">
        <v>991</v>
      </c>
      <c r="N1347" s="72" t="str">
        <f>CONCATENATE("https://obr.org.uk/wp-content/uploads/2022/04/",M1347,".jpg")</f>
        <v>https://obr.org.uk/wp-content/uploads/2022/04/991.jpg</v>
      </c>
      <c r="O1347" s="9"/>
      <c r="P1347" s="61">
        <v>1369340</v>
      </c>
      <c r="R1347" s="14"/>
      <c r="S1347" s="14"/>
      <c r="T1347" s="14"/>
      <c r="U1347" s="14"/>
      <c r="V1347" s="14"/>
      <c r="W1347" s="14"/>
      <c r="X1347" s="14"/>
      <c r="Y1347" s="14"/>
      <c r="Z1347" s="14"/>
      <c r="AA1347" s="14"/>
      <c r="AB1347" s="14"/>
      <c r="AC1347" s="14"/>
      <c r="AD1347" s="14"/>
      <c r="AE1347" s="14"/>
      <c r="AF1347" s="14"/>
      <c r="AG1347" s="14"/>
      <c r="AH1347" s="14"/>
      <c r="AI1347" s="14"/>
      <c r="AJ1347" s="14"/>
      <c r="AK1347" s="14"/>
      <c r="AL1347" s="14"/>
      <c r="AM1347" s="14"/>
      <c r="AN1347" s="14"/>
    </row>
    <row r="1348" spans="1:40" ht="12.75" customHeight="1" x14ac:dyDescent="0.2">
      <c r="A1348" s="25" t="s">
        <v>6710</v>
      </c>
      <c r="B1348" s="29" t="s">
        <v>5126</v>
      </c>
      <c r="C1348" s="1" t="s">
        <v>6703</v>
      </c>
      <c r="D1348" s="9" t="s">
        <v>6656</v>
      </c>
      <c r="E1348" s="8" t="s">
        <v>6671</v>
      </c>
      <c r="F1348" s="10" t="s">
        <v>6704</v>
      </c>
      <c r="G1348" s="2">
        <v>1838</v>
      </c>
      <c r="H1348" s="30" t="s">
        <v>6711</v>
      </c>
      <c r="I1348" s="1" t="s">
        <v>6712</v>
      </c>
      <c r="J1348" s="8" t="s">
        <v>903</v>
      </c>
      <c r="K1348" s="9" t="s">
        <v>34</v>
      </c>
      <c r="L1348" s="11">
        <f>HYPERLINK(N1348,M1348)</f>
        <v>992</v>
      </c>
      <c r="M1348" s="2">
        <v>992</v>
      </c>
      <c r="N1348" s="72" t="str">
        <f>CONCATENATE("https://obr.org.uk/wp-content/uploads/2022/04/",M1348,".jpg")</f>
        <v>https://obr.org.uk/wp-content/uploads/2022/04/992.jpg</v>
      </c>
      <c r="O1348" s="9"/>
      <c r="P1348" s="61">
        <v>1369340</v>
      </c>
      <c r="R1348" s="14"/>
      <c r="S1348" s="14"/>
      <c r="T1348" s="14"/>
      <c r="U1348" s="14"/>
      <c r="V1348" s="14"/>
      <c r="W1348" s="14"/>
      <c r="X1348" s="14"/>
      <c r="Y1348" s="14"/>
      <c r="Z1348" s="14"/>
      <c r="AA1348" s="14"/>
      <c r="AB1348" s="14"/>
      <c r="AC1348" s="14"/>
      <c r="AD1348" s="14"/>
      <c r="AE1348" s="14"/>
      <c r="AF1348" s="14"/>
      <c r="AG1348" s="14"/>
      <c r="AH1348" s="14"/>
      <c r="AI1348" s="14"/>
      <c r="AJ1348" s="14"/>
      <c r="AK1348" s="14"/>
      <c r="AL1348" s="14"/>
      <c r="AM1348" s="14"/>
      <c r="AN1348" s="14"/>
    </row>
    <row r="1349" spans="1:40" ht="12.75" customHeight="1" x14ac:dyDescent="0.2">
      <c r="A1349" s="25" t="s">
        <v>6713</v>
      </c>
      <c r="B1349" s="29" t="s">
        <v>5126</v>
      </c>
      <c r="C1349" s="1" t="s">
        <v>6714</v>
      </c>
      <c r="D1349" s="9" t="s">
        <v>6656</v>
      </c>
      <c r="E1349" s="8" t="s">
        <v>6671</v>
      </c>
      <c r="F1349" s="40" t="s">
        <v>6715</v>
      </c>
      <c r="G1349" s="2">
        <v>1791</v>
      </c>
      <c r="H1349" s="30" t="s">
        <v>6716</v>
      </c>
      <c r="I1349" s="8" t="s">
        <v>6717</v>
      </c>
      <c r="J1349" s="8" t="s">
        <v>903</v>
      </c>
      <c r="K1349" s="9" t="s">
        <v>34</v>
      </c>
      <c r="L1349" s="11">
        <f>HYPERLINK(N1349,M1349)</f>
        <v>993</v>
      </c>
      <c r="M1349" s="2">
        <v>993</v>
      </c>
      <c r="N1349" s="72" t="str">
        <f>CONCATENATE("https://obr.org.uk/wp-content/uploads/2022/04/",M1349,".jpg")</f>
        <v>https://obr.org.uk/wp-content/uploads/2022/04/993.jpg</v>
      </c>
      <c r="O1349" s="9"/>
      <c r="P1349" s="61">
        <v>1047318</v>
      </c>
      <c r="R1349" s="14"/>
      <c r="S1349" s="14"/>
      <c r="T1349" s="14"/>
      <c r="U1349" s="14"/>
      <c r="V1349" s="14"/>
      <c r="W1349" s="14"/>
      <c r="X1349" s="14"/>
      <c r="Y1349" s="14"/>
      <c r="Z1349" s="14"/>
      <c r="AA1349" s="14"/>
      <c r="AB1349" s="14"/>
      <c r="AC1349" s="14"/>
      <c r="AD1349" s="14"/>
      <c r="AE1349" s="14"/>
      <c r="AF1349" s="14"/>
      <c r="AG1349" s="14"/>
      <c r="AH1349" s="14"/>
      <c r="AI1349" s="14"/>
      <c r="AJ1349" s="14"/>
      <c r="AK1349" s="14"/>
      <c r="AL1349" s="14"/>
      <c r="AM1349" s="14"/>
      <c r="AN1349" s="14"/>
    </row>
    <row r="1350" spans="1:40" ht="12.75" customHeight="1" x14ac:dyDescent="0.2">
      <c r="A1350" s="25" t="s">
        <v>6718</v>
      </c>
      <c r="B1350" s="29" t="s">
        <v>5126</v>
      </c>
      <c r="C1350" s="1" t="s">
        <v>6719</v>
      </c>
      <c r="D1350" s="9" t="s">
        <v>6656</v>
      </c>
      <c r="E1350" s="8" t="s">
        <v>6671</v>
      </c>
      <c r="F1350" s="40" t="s">
        <v>6720</v>
      </c>
      <c r="G1350" s="2">
        <v>1997</v>
      </c>
      <c r="H1350" s="30" t="s">
        <v>6721</v>
      </c>
      <c r="I1350" s="8" t="s">
        <v>6722</v>
      </c>
      <c r="J1350" s="8" t="s">
        <v>903</v>
      </c>
      <c r="K1350" s="2" t="s">
        <v>34</v>
      </c>
      <c r="L1350" s="11">
        <f>HYPERLINK(N1350,M1350)</f>
        <v>994</v>
      </c>
      <c r="M1350" s="2">
        <v>994</v>
      </c>
      <c r="N1350" s="72" t="str">
        <f>CONCATENATE("https://obr.org.uk/wp-content/uploads/2022/04/",M1350,".jpg")</f>
        <v>https://obr.org.uk/wp-content/uploads/2022/04/994.jpg</v>
      </c>
      <c r="O1350" s="9"/>
      <c r="P1350" s="8"/>
      <c r="R1350" s="14"/>
      <c r="S1350" s="14"/>
      <c r="T1350" s="14"/>
      <c r="U1350" s="14"/>
      <c r="V1350" s="14"/>
      <c r="W1350" s="14"/>
      <c r="X1350" s="14"/>
      <c r="Y1350" s="14"/>
      <c r="Z1350" s="14"/>
      <c r="AA1350" s="14"/>
      <c r="AB1350" s="14"/>
      <c r="AC1350" s="14"/>
      <c r="AD1350" s="14"/>
      <c r="AE1350" s="14"/>
      <c r="AF1350" s="14"/>
      <c r="AG1350" s="14"/>
      <c r="AH1350" s="14"/>
      <c r="AI1350" s="14"/>
      <c r="AJ1350" s="14"/>
      <c r="AK1350" s="14"/>
      <c r="AL1350" s="14"/>
      <c r="AM1350" s="14"/>
      <c r="AN1350" s="14"/>
    </row>
    <row r="1351" spans="1:40" ht="12.75" customHeight="1" x14ac:dyDescent="0.2">
      <c r="A1351" s="25" t="s">
        <v>6726</v>
      </c>
      <c r="B1351" s="29" t="s">
        <v>899</v>
      </c>
      <c r="C1351" s="123" t="s">
        <v>6727</v>
      </c>
      <c r="D1351" s="85" t="s">
        <v>6656</v>
      </c>
      <c r="E1351" s="124" t="s">
        <v>6671</v>
      </c>
      <c r="F1351" s="91" t="s">
        <v>6728</v>
      </c>
      <c r="G1351" s="82">
        <v>1612</v>
      </c>
      <c r="H1351" s="89">
        <v>1612</v>
      </c>
      <c r="I1351" s="124" t="s">
        <v>6729</v>
      </c>
      <c r="J1351" s="124" t="s">
        <v>50</v>
      </c>
      <c r="K1351" s="85" t="s">
        <v>34</v>
      </c>
      <c r="L1351" s="11">
        <f>HYPERLINK(N1351,M1351)</f>
        <v>1132</v>
      </c>
      <c r="M1351" s="2">
        <v>1132</v>
      </c>
      <c r="N1351" s="72" t="str">
        <f>CONCATENATE("https://obr.org.uk/wp-content/uploads/2022/04/",M1351,".jpg")</f>
        <v>https://obr.org.uk/wp-content/uploads/2022/04/1132.jpg</v>
      </c>
      <c r="O1351" s="85"/>
      <c r="P1351" s="61">
        <v>1047319</v>
      </c>
      <c r="Q1351" s="161"/>
      <c r="R1351" s="14"/>
      <c r="S1351" s="14"/>
      <c r="T1351" s="14"/>
      <c r="U1351" s="14"/>
      <c r="V1351" s="14"/>
      <c r="W1351" s="14"/>
      <c r="X1351" s="14"/>
      <c r="Y1351" s="14"/>
      <c r="Z1351" s="14"/>
      <c r="AA1351" s="14"/>
      <c r="AB1351" s="14"/>
      <c r="AC1351" s="14"/>
      <c r="AD1351" s="14"/>
      <c r="AE1351" s="14"/>
      <c r="AF1351" s="14"/>
      <c r="AG1351" s="14"/>
      <c r="AH1351" s="14"/>
      <c r="AI1351" s="14"/>
      <c r="AJ1351" s="14"/>
      <c r="AK1351" s="14"/>
      <c r="AL1351" s="14"/>
      <c r="AM1351" s="14"/>
      <c r="AN1351" s="14"/>
    </row>
    <row r="1352" spans="1:40" ht="12.75" customHeight="1" x14ac:dyDescent="0.2">
      <c r="A1352" s="7" t="s">
        <v>6654</v>
      </c>
      <c r="B1352" s="23" t="s">
        <v>17</v>
      </c>
      <c r="C1352" s="23" t="s">
        <v>6655</v>
      </c>
      <c r="D1352" s="9" t="s">
        <v>6656</v>
      </c>
      <c r="E1352" s="8" t="s">
        <v>2150</v>
      </c>
      <c r="F1352" s="10" t="s">
        <v>40</v>
      </c>
      <c r="G1352" s="9">
        <v>1924</v>
      </c>
      <c r="H1352" s="10" t="s">
        <v>6657</v>
      </c>
      <c r="I1352" s="8" t="s">
        <v>6658</v>
      </c>
      <c r="J1352" s="8" t="s">
        <v>1083</v>
      </c>
      <c r="K1352" s="9" t="s">
        <v>34</v>
      </c>
      <c r="L1352" s="11">
        <f>HYPERLINK(N1352,M1352)</f>
        <v>602</v>
      </c>
      <c r="M1352" s="2">
        <v>602</v>
      </c>
      <c r="N1352" s="72" t="str">
        <f>CONCATENATE("https://obr.org.uk/wp-content/uploads/2022/04/",M1352,".jpg")</f>
        <v>https://obr.org.uk/wp-content/uploads/2022/04/602.jpg</v>
      </c>
      <c r="O1352" s="9"/>
      <c r="P1352" s="13" t="s">
        <v>6659</v>
      </c>
      <c r="Q1352" s="10" t="s">
        <v>6660</v>
      </c>
      <c r="R1352" s="14"/>
      <c r="S1352" s="14"/>
      <c r="T1352" s="14"/>
      <c r="U1352" s="14"/>
      <c r="V1352" s="14"/>
      <c r="W1352" s="14"/>
      <c r="X1352" s="14"/>
      <c r="Y1352" s="14"/>
      <c r="Z1352" s="14"/>
      <c r="AA1352" s="14"/>
      <c r="AB1352" s="14"/>
      <c r="AC1352" s="14"/>
      <c r="AD1352" s="14"/>
      <c r="AE1352" s="14"/>
      <c r="AF1352" s="14"/>
      <c r="AG1352" s="14"/>
      <c r="AH1352" s="14"/>
      <c r="AI1352" s="14"/>
      <c r="AJ1352" s="14"/>
      <c r="AK1352" s="14"/>
      <c r="AL1352" s="14"/>
      <c r="AM1352" s="14"/>
      <c r="AN1352" s="14"/>
    </row>
    <row r="1353" spans="1:40" ht="12.75" customHeight="1" x14ac:dyDescent="0.2">
      <c r="A1353" s="7" t="s">
        <v>6661</v>
      </c>
      <c r="B1353" s="23" t="s">
        <v>17</v>
      </c>
      <c r="C1353" s="8" t="s">
        <v>6662</v>
      </c>
      <c r="D1353" s="9" t="s">
        <v>6656</v>
      </c>
      <c r="E1353" s="8" t="s">
        <v>2150</v>
      </c>
      <c r="F1353" s="10" t="s">
        <v>2151</v>
      </c>
      <c r="G1353" s="9">
        <v>1924</v>
      </c>
      <c r="H1353" s="10">
        <v>1924</v>
      </c>
      <c r="I1353" s="8" t="s">
        <v>6663</v>
      </c>
      <c r="J1353" s="8" t="s">
        <v>50</v>
      </c>
      <c r="K1353" s="9" t="s">
        <v>34</v>
      </c>
      <c r="L1353" s="11">
        <f>HYPERLINK(N1353,M1353)</f>
        <v>603</v>
      </c>
      <c r="M1353" s="2">
        <v>603</v>
      </c>
      <c r="N1353" s="72" t="str">
        <f>CONCATENATE("https://obr.org.uk/wp-content/uploads/2022/04/",M1353,".jpg")</f>
        <v>https://obr.org.uk/wp-content/uploads/2022/04/603.jpg</v>
      </c>
      <c r="O1353" s="9"/>
      <c r="P1353" s="24"/>
      <c r="Q1353" s="10"/>
      <c r="R1353" s="14"/>
      <c r="S1353" s="14"/>
      <c r="T1353" s="14"/>
      <c r="U1353" s="14"/>
      <c r="V1353" s="14"/>
      <c r="W1353" s="14"/>
      <c r="X1353" s="14"/>
      <c r="Y1353" s="14"/>
      <c r="Z1353" s="14"/>
      <c r="AA1353" s="14"/>
      <c r="AB1353" s="14"/>
      <c r="AC1353" s="14"/>
      <c r="AD1353" s="14"/>
      <c r="AE1353" s="14"/>
      <c r="AF1353" s="14"/>
      <c r="AG1353" s="14"/>
      <c r="AH1353" s="14"/>
      <c r="AI1353" s="14"/>
      <c r="AJ1353" s="14"/>
      <c r="AK1353" s="14"/>
      <c r="AL1353" s="14"/>
      <c r="AM1353" s="14"/>
      <c r="AN1353" s="14"/>
    </row>
    <row r="1354" spans="1:40" ht="12.75" customHeight="1" x14ac:dyDescent="0.2">
      <c r="A1354" s="7" t="s">
        <v>6664</v>
      </c>
      <c r="B1354" s="23" t="s">
        <v>17</v>
      </c>
      <c r="C1354" s="8" t="s">
        <v>6665</v>
      </c>
      <c r="D1354" s="9" t="s">
        <v>6656</v>
      </c>
      <c r="E1354" s="8" t="s">
        <v>2150</v>
      </c>
      <c r="F1354" s="10" t="s">
        <v>6666</v>
      </c>
      <c r="G1354" s="9">
        <v>1924</v>
      </c>
      <c r="H1354" s="10" t="s">
        <v>6667</v>
      </c>
      <c r="I1354" s="8" t="s">
        <v>6668</v>
      </c>
      <c r="J1354" s="8" t="s">
        <v>6669</v>
      </c>
      <c r="K1354" s="9" t="s">
        <v>34</v>
      </c>
      <c r="L1354" s="11">
        <f>HYPERLINK(N1354,M1354)</f>
        <v>604</v>
      </c>
      <c r="M1354" s="2">
        <v>604</v>
      </c>
      <c r="N1354" s="72" t="str">
        <f>CONCATENATE("https://obr.org.uk/wp-content/uploads/2022/04/",M1354,".jpg")</f>
        <v>https://obr.org.uk/wp-content/uploads/2022/04/604.jpg</v>
      </c>
      <c r="O1354" s="9"/>
      <c r="P1354" s="24"/>
      <c r="Q1354" s="10"/>
      <c r="R1354" s="14"/>
      <c r="S1354" s="14"/>
      <c r="T1354" s="14"/>
      <c r="U1354" s="14"/>
      <c r="V1354" s="14"/>
      <c r="W1354" s="14"/>
      <c r="X1354" s="14"/>
      <c r="Y1354" s="14"/>
      <c r="Z1354" s="14"/>
      <c r="AA1354" s="14"/>
      <c r="AB1354" s="14"/>
      <c r="AC1354" s="14"/>
      <c r="AD1354" s="14"/>
      <c r="AE1354" s="14"/>
      <c r="AF1354" s="14"/>
      <c r="AG1354" s="14"/>
      <c r="AH1354" s="14"/>
      <c r="AI1354" s="14"/>
      <c r="AJ1354" s="14"/>
      <c r="AK1354" s="14"/>
      <c r="AL1354" s="14"/>
      <c r="AM1354" s="14"/>
      <c r="AN1354" s="14"/>
    </row>
    <row r="1355" spans="1:40" ht="12.75" customHeight="1" x14ac:dyDescent="0.2">
      <c r="A1355" s="8" t="s">
        <v>6675</v>
      </c>
      <c r="B1355" s="8" t="s">
        <v>17</v>
      </c>
      <c r="C1355" s="1" t="s">
        <v>6676</v>
      </c>
      <c r="D1355" s="135" t="s">
        <v>6656</v>
      </c>
      <c r="E1355" s="170" t="s">
        <v>6677</v>
      </c>
      <c r="F1355" s="1">
        <v>425</v>
      </c>
      <c r="G1355" s="135">
        <v>2002</v>
      </c>
      <c r="H1355" s="1">
        <v>2002</v>
      </c>
      <c r="I1355" s="171" t="s">
        <v>6678</v>
      </c>
      <c r="J1355" s="135" t="s">
        <v>50</v>
      </c>
      <c r="K1355" s="135" t="s">
        <v>34</v>
      </c>
      <c r="L1355" s="11">
        <f>HYPERLINK(N1355,M1355)</f>
        <v>688</v>
      </c>
      <c r="M1355" s="2">
        <v>688</v>
      </c>
      <c r="N1355" s="72" t="str">
        <f>CONCATENATE("https://obr.org.uk/wp-content/uploads/2022/04/",M1355,".jpg")</f>
        <v>https://obr.org.uk/wp-content/uploads/2022/04/688.jpg</v>
      </c>
      <c r="P1355" s="8"/>
      <c r="Q1355" s="8" t="s">
        <v>6679</v>
      </c>
      <c r="R1355" s="14"/>
      <c r="S1355" s="14"/>
      <c r="T1355" s="14"/>
      <c r="U1355" s="14"/>
      <c r="V1355" s="14"/>
      <c r="W1355" s="14"/>
      <c r="X1355" s="14"/>
      <c r="Y1355" s="14"/>
      <c r="Z1355" s="14"/>
      <c r="AA1355" s="14"/>
      <c r="AB1355" s="14"/>
      <c r="AC1355" s="14"/>
      <c r="AD1355" s="14"/>
      <c r="AE1355" s="14"/>
      <c r="AF1355" s="14"/>
      <c r="AG1355" s="14"/>
      <c r="AH1355" s="14"/>
      <c r="AI1355" s="14"/>
      <c r="AJ1355" s="14"/>
      <c r="AK1355" s="14"/>
      <c r="AL1355" s="14"/>
      <c r="AM1355" s="14"/>
      <c r="AN1355" s="14"/>
    </row>
    <row r="1356" spans="1:40" ht="12.75" customHeight="1" x14ac:dyDescent="0.2">
      <c r="A1356" s="25" t="s">
        <v>6723</v>
      </c>
      <c r="B1356" s="29" t="s">
        <v>5126</v>
      </c>
      <c r="C1356" s="1" t="s">
        <v>6676</v>
      </c>
      <c r="D1356" s="9" t="s">
        <v>6656</v>
      </c>
      <c r="E1356" s="8" t="s">
        <v>6677</v>
      </c>
      <c r="F1356" s="40">
        <v>423</v>
      </c>
      <c r="G1356" s="2">
        <v>1957</v>
      </c>
      <c r="H1356" s="30" t="s">
        <v>6724</v>
      </c>
      <c r="I1356" s="8" t="s">
        <v>6725</v>
      </c>
      <c r="J1356" s="8" t="s">
        <v>6100</v>
      </c>
      <c r="K1356" s="2" t="s">
        <v>34</v>
      </c>
      <c r="L1356" s="11">
        <f>HYPERLINK(N1356,M1356)</f>
        <v>995</v>
      </c>
      <c r="M1356" s="2">
        <v>995</v>
      </c>
      <c r="N1356" s="72" t="str">
        <f>CONCATENATE("https://obr.org.uk/wp-content/uploads/2022/04/",M1356,".jpg")</f>
        <v>https://obr.org.uk/wp-content/uploads/2022/04/995.jpg</v>
      </c>
      <c r="O1356" s="9"/>
      <c r="P1356" s="8"/>
      <c r="R1356" s="14"/>
      <c r="S1356" s="14"/>
      <c r="T1356" s="14"/>
      <c r="U1356" s="14"/>
      <c r="V1356" s="14"/>
      <c r="W1356" s="14"/>
      <c r="X1356" s="14"/>
      <c r="Y1356" s="14"/>
      <c r="Z1356" s="14"/>
      <c r="AA1356" s="14"/>
      <c r="AB1356" s="14"/>
      <c r="AC1356" s="14"/>
      <c r="AD1356" s="14"/>
      <c r="AE1356" s="14"/>
      <c r="AF1356" s="14"/>
      <c r="AG1356" s="14"/>
      <c r="AH1356" s="14"/>
      <c r="AI1356" s="14"/>
      <c r="AJ1356" s="14"/>
      <c r="AK1356" s="14"/>
      <c r="AL1356" s="14"/>
      <c r="AM1356" s="14"/>
      <c r="AN1356" s="14"/>
    </row>
    <row r="1357" spans="1:40" ht="12.75" customHeight="1" x14ac:dyDescent="0.2">
      <c r="A1357" s="8" t="s">
        <v>6730</v>
      </c>
      <c r="B1357" s="8" t="s">
        <v>17</v>
      </c>
      <c r="C1357" s="1" t="s">
        <v>6731</v>
      </c>
      <c r="D1357" s="9" t="s">
        <v>6656</v>
      </c>
      <c r="E1357" s="8" t="s">
        <v>1421</v>
      </c>
      <c r="F1357" s="8" t="s">
        <v>6732</v>
      </c>
      <c r="G1357" s="2">
        <v>1908</v>
      </c>
      <c r="H1357" s="8" t="s">
        <v>6733</v>
      </c>
      <c r="I1357" s="8" t="s">
        <v>6734</v>
      </c>
      <c r="J1357" s="8" t="s">
        <v>50</v>
      </c>
      <c r="K1357" s="2" t="s">
        <v>34</v>
      </c>
      <c r="L1357" s="11">
        <f>HYPERLINK(N1357,M1357)</f>
        <v>1502</v>
      </c>
      <c r="M1357" s="2">
        <v>1502</v>
      </c>
      <c r="N1357" s="72" t="str">
        <f>CONCATENATE("https://obr.org.uk/wp-content/uploads/2024/11/",M1357,".jpg")</f>
        <v>https://obr.org.uk/wp-content/uploads/2024/11/1502.jpg</v>
      </c>
      <c r="R1357" s="14"/>
      <c r="S1357" s="14"/>
      <c r="T1357" s="14"/>
      <c r="U1357" s="14"/>
      <c r="V1357" s="14"/>
      <c r="W1357" s="14"/>
      <c r="X1357" s="14"/>
      <c r="Y1357" s="14"/>
      <c r="Z1357" s="14"/>
      <c r="AA1357" s="14"/>
      <c r="AB1357" s="14"/>
      <c r="AC1357" s="14"/>
      <c r="AD1357" s="14"/>
      <c r="AE1357" s="14"/>
      <c r="AF1357" s="14"/>
      <c r="AG1357" s="14"/>
      <c r="AH1357" s="14"/>
      <c r="AI1357" s="14"/>
      <c r="AJ1357" s="14"/>
      <c r="AK1357" s="14"/>
      <c r="AL1357" s="14"/>
      <c r="AM1357" s="14"/>
      <c r="AN1357" s="14"/>
    </row>
    <row r="1358" spans="1:40" ht="12.75" customHeight="1" x14ac:dyDescent="0.2">
      <c r="A1358" s="8" t="s">
        <v>6759</v>
      </c>
      <c r="B1358" s="8" t="s">
        <v>17</v>
      </c>
      <c r="C1358" s="8" t="s">
        <v>6760</v>
      </c>
      <c r="D1358" s="9" t="s">
        <v>6737</v>
      </c>
      <c r="E1358" s="10" t="s">
        <v>6761</v>
      </c>
      <c r="F1358" s="10" t="s">
        <v>6762</v>
      </c>
      <c r="G1358" s="9">
        <v>1939</v>
      </c>
      <c r="H1358" s="10">
        <v>1939</v>
      </c>
      <c r="I1358" s="10" t="s">
        <v>6763</v>
      </c>
      <c r="J1358" s="10" t="s">
        <v>50</v>
      </c>
      <c r="K1358" s="9" t="s">
        <v>34</v>
      </c>
      <c r="L1358" s="11">
        <f>HYPERLINK(N1358,M1358)</f>
        <v>1319</v>
      </c>
      <c r="M1358" s="2">
        <v>1319</v>
      </c>
      <c r="N1358" s="72" t="str">
        <f>CONCATENATE("https://obr.org.uk/wp-content/uploads/2023/01/",M1358,".jpg")</f>
        <v>https://obr.org.uk/wp-content/uploads/2023/01/1319.jpg</v>
      </c>
    </row>
    <row r="1359" spans="1:40" ht="12.75" customHeight="1" x14ac:dyDescent="0.2">
      <c r="A1359" s="8" t="s">
        <v>6735</v>
      </c>
      <c r="B1359" s="8" t="s">
        <v>17</v>
      </c>
      <c r="C1359" s="10" t="s">
        <v>6736</v>
      </c>
      <c r="D1359" s="9" t="s">
        <v>6737</v>
      </c>
      <c r="E1359" s="10" t="s">
        <v>6738</v>
      </c>
      <c r="F1359" s="10">
        <v>13</v>
      </c>
      <c r="G1359" s="9">
        <v>1879</v>
      </c>
      <c r="H1359" s="10" t="s">
        <v>6739</v>
      </c>
      <c r="I1359" s="8" t="s">
        <v>6740</v>
      </c>
      <c r="J1359" s="10" t="s">
        <v>50</v>
      </c>
      <c r="K1359" s="9" t="s">
        <v>34</v>
      </c>
      <c r="L1359" s="11">
        <f>HYPERLINK(N1359,M1359)</f>
        <v>88</v>
      </c>
      <c r="M1359" s="2">
        <v>88</v>
      </c>
      <c r="N1359" s="72" t="str">
        <f>CONCATENATE("https://obr.org.uk/wp-content/uploads/2022/04/",M1359,".jpg")</f>
        <v>https://obr.org.uk/wp-content/uploads/2022/04/88.jpg</v>
      </c>
      <c r="O1359" s="9"/>
      <c r="P1359" s="10"/>
      <c r="Q1359" s="10" t="s">
        <v>6741</v>
      </c>
    </row>
    <row r="1360" spans="1:40" ht="12.75" customHeight="1" x14ac:dyDescent="0.2">
      <c r="A1360" s="7" t="s">
        <v>6748</v>
      </c>
      <c r="B1360" s="8" t="s">
        <v>17</v>
      </c>
      <c r="C1360" s="8" t="s">
        <v>6749</v>
      </c>
      <c r="D1360" s="9" t="s">
        <v>6737</v>
      </c>
      <c r="E1360" s="8" t="s">
        <v>6738</v>
      </c>
      <c r="F1360" s="10">
        <v>16</v>
      </c>
      <c r="G1360" s="9">
        <v>1860</v>
      </c>
      <c r="H1360" s="10" t="s">
        <v>6750</v>
      </c>
      <c r="I1360" s="8" t="s">
        <v>6751</v>
      </c>
      <c r="J1360" s="8" t="s">
        <v>50</v>
      </c>
      <c r="K1360" s="9" t="s">
        <v>25</v>
      </c>
      <c r="L1360" s="11">
        <f>HYPERLINK(N1360,M1360)</f>
        <v>549</v>
      </c>
      <c r="M1360" s="2">
        <v>549</v>
      </c>
      <c r="N1360" s="72" t="str">
        <f>CONCATENATE("https://obr.org.uk/wp-content/uploads/2022/04/",M1360,".jpg")</f>
        <v>https://obr.org.uk/wp-content/uploads/2022/04/549.jpg</v>
      </c>
      <c r="O1360" s="9"/>
      <c r="P1360" s="8"/>
      <c r="Q1360" s="10"/>
    </row>
    <row r="1361" spans="1:17" ht="12.75" customHeight="1" x14ac:dyDescent="0.2">
      <c r="A1361" s="7" t="s">
        <v>6742</v>
      </c>
      <c r="B1361" s="26" t="s">
        <v>17</v>
      </c>
      <c r="C1361" s="55" t="s">
        <v>6743</v>
      </c>
      <c r="D1361" s="75" t="s">
        <v>6737</v>
      </c>
      <c r="E1361" s="76" t="s">
        <v>6744</v>
      </c>
      <c r="F1361" s="76">
        <v>86</v>
      </c>
      <c r="G1361" s="75">
        <v>2006</v>
      </c>
      <c r="H1361" s="76" t="s">
        <v>6745</v>
      </c>
      <c r="I1361" s="76" t="s">
        <v>6746</v>
      </c>
      <c r="J1361" s="76" t="s">
        <v>50</v>
      </c>
      <c r="K1361" s="75" t="s">
        <v>34</v>
      </c>
      <c r="L1361" s="11">
        <f>HYPERLINK(N1361,M1361)</f>
        <v>194</v>
      </c>
      <c r="M1361" s="2">
        <v>194</v>
      </c>
      <c r="N1361" s="72" t="str">
        <f>CONCATENATE("https://obr.org.uk/wp-content/uploads/2022/04/",M1361,".jpg")</f>
        <v>https://obr.org.uk/wp-content/uploads/2022/04/194.jpg</v>
      </c>
      <c r="O1361" s="75"/>
      <c r="P1361" s="10"/>
      <c r="Q1361" s="76" t="s">
        <v>6747</v>
      </c>
    </row>
    <row r="1362" spans="1:17" ht="12.75" customHeight="1" x14ac:dyDescent="0.2">
      <c r="A1362" s="25" t="s">
        <v>6752</v>
      </c>
      <c r="B1362" s="8" t="s">
        <v>17</v>
      </c>
      <c r="C1362" s="1" t="s">
        <v>6753</v>
      </c>
      <c r="D1362" s="80" t="s">
        <v>6737</v>
      </c>
      <c r="E1362" s="80" t="s">
        <v>6754</v>
      </c>
      <c r="F1362" s="79" t="s">
        <v>6755</v>
      </c>
      <c r="G1362" s="80">
        <v>1760</v>
      </c>
      <c r="H1362" s="81" t="s">
        <v>6756</v>
      </c>
      <c r="I1362" s="105" t="s">
        <v>6757</v>
      </c>
      <c r="J1362" s="49" t="s">
        <v>5599</v>
      </c>
      <c r="K1362" s="49" t="s">
        <v>74</v>
      </c>
      <c r="L1362" s="11">
        <f>HYPERLINK(N1362,M1362)</f>
        <v>909</v>
      </c>
      <c r="M1362" s="2">
        <v>909</v>
      </c>
      <c r="N1362" s="72" t="str">
        <f>CONCATENATE("https://obr.org.uk/wp-content/uploads/2022/04/",M1362,".jpg")</f>
        <v>https://obr.org.uk/wp-content/uploads/2022/04/909.jpg</v>
      </c>
      <c r="Q1362" s="1" t="s">
        <v>6758</v>
      </c>
    </row>
    <row r="1363" spans="1:17" ht="12.75" customHeight="1" x14ac:dyDescent="0.2">
      <c r="A1363" s="8" t="s">
        <v>6764</v>
      </c>
      <c r="B1363" s="23" t="s">
        <v>17</v>
      </c>
      <c r="C1363" s="8" t="s">
        <v>6765</v>
      </c>
      <c r="D1363" s="9" t="s">
        <v>6737</v>
      </c>
      <c r="E1363" s="10" t="s">
        <v>6754</v>
      </c>
      <c r="F1363" s="10">
        <v>24</v>
      </c>
      <c r="G1363" s="9">
        <v>1881</v>
      </c>
      <c r="H1363" s="10" t="s">
        <v>6766</v>
      </c>
      <c r="I1363" s="10" t="s">
        <v>6767</v>
      </c>
      <c r="J1363" s="10" t="s">
        <v>50</v>
      </c>
      <c r="K1363" s="9" t="s">
        <v>34</v>
      </c>
      <c r="L1363" s="11">
        <f>HYPERLINK(N1363,M1363)</f>
        <v>1340</v>
      </c>
      <c r="M1363" s="2">
        <v>1340</v>
      </c>
      <c r="N1363" s="72" t="str">
        <f>CONCATENATE("https://obr.org.uk/wp-content/uploads/2023/01/",M1363,".jpg")</f>
        <v>https://obr.org.uk/wp-content/uploads/2023/01/1340.jpg</v>
      </c>
    </row>
    <row r="1364" spans="1:17" ht="12.75" customHeight="1" x14ac:dyDescent="0.2">
      <c r="A1364" s="8" t="s">
        <v>6768</v>
      </c>
      <c r="B1364" s="8" t="s">
        <v>17</v>
      </c>
      <c r="C1364" s="1" t="s">
        <v>6769</v>
      </c>
      <c r="D1364" s="9" t="s">
        <v>6737</v>
      </c>
      <c r="E1364" s="8" t="s">
        <v>4148</v>
      </c>
      <c r="F1364" s="8" t="s">
        <v>6770</v>
      </c>
      <c r="G1364" s="2">
        <v>1895</v>
      </c>
      <c r="H1364" s="8" t="s">
        <v>6771</v>
      </c>
      <c r="I1364" s="8" t="s">
        <v>6772</v>
      </c>
      <c r="J1364" s="8" t="s">
        <v>6773</v>
      </c>
      <c r="K1364" s="2" t="s">
        <v>34</v>
      </c>
      <c r="L1364" s="11">
        <f>HYPERLINK(N1364,M1364)</f>
        <v>1404</v>
      </c>
      <c r="M1364" s="2">
        <v>1404</v>
      </c>
      <c r="N1364" s="72" t="str">
        <f>CONCATENATE("https://obr.org.uk/wp-content/uploads/2023/11/",M1364,".jpg")</f>
        <v>https://obr.org.uk/wp-content/uploads/2023/11/1404.jpg</v>
      </c>
    </row>
    <row r="1365" spans="1:17" ht="12.75" customHeight="1" x14ac:dyDescent="0.2">
      <c r="A1365" s="7" t="s">
        <v>6774</v>
      </c>
      <c r="B1365" s="188" t="s">
        <v>6543</v>
      </c>
      <c r="C1365" s="177" t="s">
        <v>6775</v>
      </c>
      <c r="D1365" s="176" t="s">
        <v>6776</v>
      </c>
      <c r="E1365" s="151" t="s">
        <v>6777</v>
      </c>
      <c r="F1365" s="177">
        <v>2</v>
      </c>
      <c r="G1365" s="176">
        <v>2000</v>
      </c>
      <c r="H1365" s="177">
        <v>2000</v>
      </c>
      <c r="I1365" s="177" t="s">
        <v>6778</v>
      </c>
      <c r="J1365" s="177" t="s">
        <v>580</v>
      </c>
      <c r="K1365" s="176" t="s">
        <v>34</v>
      </c>
      <c r="L1365" s="11">
        <f>HYPERLINK(N1365,M1365)</f>
        <v>259</v>
      </c>
      <c r="M1365" s="2">
        <v>259</v>
      </c>
      <c r="N1365" s="72" t="str">
        <f>CONCATENATE("https://obr.org.uk/wp-content/uploads/2022/04/",M1365,".jpg")</f>
        <v>https://obr.org.uk/wp-content/uploads/2022/04/259.jpg</v>
      </c>
      <c r="O1365" s="176"/>
      <c r="P1365" s="54"/>
      <c r="Q1365" s="173" t="s">
        <v>6779</v>
      </c>
    </row>
    <row r="1366" spans="1:17" ht="12.75" customHeight="1" x14ac:dyDescent="0.2">
      <c r="A1366" s="7" t="s">
        <v>6780</v>
      </c>
      <c r="B1366" s="188" t="s">
        <v>6543</v>
      </c>
      <c r="C1366" s="177" t="s">
        <v>6781</v>
      </c>
      <c r="D1366" s="176" t="s">
        <v>6776</v>
      </c>
      <c r="E1366" s="151" t="s">
        <v>6777</v>
      </c>
      <c r="F1366" s="177">
        <v>4</v>
      </c>
      <c r="G1366" s="176">
        <v>2009</v>
      </c>
      <c r="H1366" s="177">
        <v>2009</v>
      </c>
      <c r="I1366" s="177" t="s">
        <v>6782</v>
      </c>
      <c r="J1366" s="177" t="s">
        <v>3653</v>
      </c>
      <c r="K1366" s="176" t="s">
        <v>6783</v>
      </c>
      <c r="L1366" s="11">
        <f>HYPERLINK(N1366,M1366)</f>
        <v>260</v>
      </c>
      <c r="M1366" s="2">
        <v>260</v>
      </c>
      <c r="N1366" s="72" t="str">
        <f>CONCATENATE("https://obr.org.uk/wp-content/uploads/2022/04/",M1366,".jpg")</f>
        <v>https://obr.org.uk/wp-content/uploads/2022/04/260.jpg</v>
      </c>
      <c r="O1366" s="176"/>
      <c r="P1366" s="54"/>
      <c r="Q1366" s="173" t="s">
        <v>6784</v>
      </c>
    </row>
    <row r="1367" spans="1:17" ht="12.75" customHeight="1" x14ac:dyDescent="0.2">
      <c r="A1367" s="7" t="s">
        <v>6785</v>
      </c>
      <c r="B1367" s="188" t="s">
        <v>5841</v>
      </c>
      <c r="C1367" s="177" t="s">
        <v>6786</v>
      </c>
      <c r="D1367" s="176" t="s">
        <v>6776</v>
      </c>
      <c r="E1367" s="151" t="s">
        <v>5782</v>
      </c>
      <c r="F1367" s="177">
        <v>228</v>
      </c>
      <c r="G1367" s="176">
        <v>1890</v>
      </c>
      <c r="H1367" s="177" t="s">
        <v>6787</v>
      </c>
      <c r="I1367" s="177" t="s">
        <v>6788</v>
      </c>
      <c r="J1367" s="177" t="s">
        <v>6789</v>
      </c>
      <c r="K1367" s="176" t="s">
        <v>34</v>
      </c>
      <c r="L1367" s="11">
        <f>HYPERLINK(N1367,M1367)</f>
        <v>262</v>
      </c>
      <c r="M1367" s="2">
        <v>262</v>
      </c>
      <c r="N1367" s="72" t="str">
        <f>CONCATENATE("https://obr.org.uk/wp-content/uploads/2022/04/",M1367,".jpg")</f>
        <v>https://obr.org.uk/wp-content/uploads/2022/04/262.jpg</v>
      </c>
      <c r="O1367" s="176"/>
      <c r="P1367" s="54"/>
      <c r="Q1367" s="177"/>
    </row>
    <row r="1368" spans="1:17" ht="12.75" customHeight="1" x14ac:dyDescent="0.2">
      <c r="A1368" s="7" t="s">
        <v>6790</v>
      </c>
      <c r="B1368" s="188" t="s">
        <v>6791</v>
      </c>
      <c r="C1368" s="177" t="s">
        <v>6792</v>
      </c>
      <c r="D1368" s="176" t="s">
        <v>6776</v>
      </c>
      <c r="E1368" s="151" t="s">
        <v>5782</v>
      </c>
      <c r="F1368" s="177" t="s">
        <v>6793</v>
      </c>
      <c r="G1368" s="176">
        <v>2007</v>
      </c>
      <c r="H1368" s="177" t="s">
        <v>6794</v>
      </c>
      <c r="I1368" s="177" t="s">
        <v>6455</v>
      </c>
      <c r="J1368" s="177" t="s">
        <v>6795</v>
      </c>
      <c r="K1368" s="176" t="s">
        <v>34</v>
      </c>
      <c r="L1368" s="11">
        <f>HYPERLINK(N1368,M1368)</f>
        <v>263</v>
      </c>
      <c r="M1368" s="2">
        <v>263</v>
      </c>
      <c r="N1368" s="72" t="str">
        <f>CONCATENATE("https://obr.org.uk/wp-content/uploads/2022/04/",M1368,".jpg")</f>
        <v>https://obr.org.uk/wp-content/uploads/2022/04/263.jpg</v>
      </c>
      <c r="O1368" s="176"/>
      <c r="P1368" s="54"/>
      <c r="Q1368" s="173" t="s">
        <v>6796</v>
      </c>
    </row>
    <row r="1369" spans="1:17" ht="12.75" customHeight="1" x14ac:dyDescent="0.2">
      <c r="A1369" s="7" t="s">
        <v>6797</v>
      </c>
      <c r="B1369" s="188" t="s">
        <v>6543</v>
      </c>
      <c r="C1369" s="177" t="s">
        <v>6798</v>
      </c>
      <c r="D1369" s="176" t="s">
        <v>6776</v>
      </c>
      <c r="E1369" s="151" t="s">
        <v>5782</v>
      </c>
      <c r="F1369" s="151" t="s">
        <v>6799</v>
      </c>
      <c r="G1369" s="176">
        <v>1954</v>
      </c>
      <c r="H1369" s="173" t="s">
        <v>6800</v>
      </c>
      <c r="I1369" s="173" t="s">
        <v>6801</v>
      </c>
      <c r="J1369" s="173" t="s">
        <v>6802</v>
      </c>
      <c r="K1369" s="174" t="s">
        <v>34</v>
      </c>
      <c r="L1369" s="11">
        <f>HYPERLINK(N1369,M1369)</f>
        <v>264</v>
      </c>
      <c r="M1369" s="2">
        <v>264</v>
      </c>
      <c r="N1369" s="72" t="str">
        <f>CONCATENATE("https://obr.org.uk/wp-content/uploads/2022/04/",M1369,".jpg")</f>
        <v>https://obr.org.uk/wp-content/uploads/2022/04/264.jpg</v>
      </c>
      <c r="O1369" s="176"/>
      <c r="P1369" s="54"/>
      <c r="Q1369" s="10" t="s">
        <v>6803</v>
      </c>
    </row>
    <row r="1370" spans="1:17" ht="12.75" customHeight="1" x14ac:dyDescent="0.2">
      <c r="A1370" s="25" t="s">
        <v>6818</v>
      </c>
      <c r="B1370" s="29" t="s">
        <v>899</v>
      </c>
      <c r="C1370" s="123" t="s">
        <v>6819</v>
      </c>
      <c r="D1370" s="85" t="s">
        <v>6776</v>
      </c>
      <c r="E1370" s="124" t="s">
        <v>5782</v>
      </c>
      <c r="F1370" s="91" t="s">
        <v>6820</v>
      </c>
      <c r="G1370" s="82">
        <v>1906</v>
      </c>
      <c r="H1370" s="197" t="s">
        <v>6821</v>
      </c>
      <c r="I1370" s="124" t="s">
        <v>6822</v>
      </c>
      <c r="J1370" s="124" t="s">
        <v>50</v>
      </c>
      <c r="K1370" s="85" t="s">
        <v>34</v>
      </c>
      <c r="L1370" s="11">
        <f>HYPERLINK(N1370,M1370)</f>
        <v>1129</v>
      </c>
      <c r="M1370" s="2">
        <v>1129</v>
      </c>
      <c r="N1370" s="72" t="str">
        <f>CONCATENATE("https://obr.org.uk/wp-content/uploads/2022/04/",M1370,".jpg")</f>
        <v>https://obr.org.uk/wp-content/uploads/2022/04/1129.jpg</v>
      </c>
      <c r="O1370" s="85"/>
      <c r="P1370" s="91"/>
      <c r="Q1370" s="161"/>
    </row>
    <row r="1371" spans="1:17" ht="12.75" customHeight="1" x14ac:dyDescent="0.2">
      <c r="A1371" s="7" t="s">
        <v>6823</v>
      </c>
      <c r="B1371" s="29" t="s">
        <v>899</v>
      </c>
      <c r="C1371" s="8" t="s">
        <v>6824</v>
      </c>
      <c r="D1371" s="34" t="s">
        <v>6776</v>
      </c>
      <c r="E1371" s="35" t="s">
        <v>6825</v>
      </c>
      <c r="F1371" s="1">
        <v>10</v>
      </c>
      <c r="G1371" s="2">
        <v>1935</v>
      </c>
      <c r="H1371" s="1">
        <v>1935</v>
      </c>
      <c r="I1371" s="8" t="s">
        <v>6826</v>
      </c>
      <c r="J1371" s="55" t="s">
        <v>43</v>
      </c>
      <c r="K1371" s="9" t="s">
        <v>34</v>
      </c>
      <c r="L1371" s="11">
        <f>HYPERLINK(N1371,M1371)</f>
        <v>1451</v>
      </c>
      <c r="M1371" s="2">
        <v>1451</v>
      </c>
      <c r="N1371" s="72" t="str">
        <f>CONCATENATE("https://obr.org.uk/wp-content/uploads/2023/11/",M1371,".jpg")</f>
        <v>https://obr.org.uk/wp-content/uploads/2023/11/1451.jpg</v>
      </c>
      <c r="Q1371" s="8" t="s">
        <v>6827</v>
      </c>
    </row>
    <row r="1372" spans="1:17" ht="12.75" customHeight="1" x14ac:dyDescent="0.2">
      <c r="A1372" s="7" t="s">
        <v>6804</v>
      </c>
      <c r="B1372" s="150" t="s">
        <v>6543</v>
      </c>
      <c r="C1372" s="177" t="s">
        <v>6805</v>
      </c>
      <c r="D1372" s="176" t="s">
        <v>6776</v>
      </c>
      <c r="E1372" s="151" t="s">
        <v>6435</v>
      </c>
      <c r="F1372" s="173" t="s">
        <v>6806</v>
      </c>
      <c r="G1372" s="176">
        <v>1888</v>
      </c>
      <c r="H1372" s="173" t="s">
        <v>6807</v>
      </c>
      <c r="I1372" s="173" t="s">
        <v>6808</v>
      </c>
      <c r="J1372" s="173" t="s">
        <v>6809</v>
      </c>
      <c r="K1372" s="174" t="s">
        <v>34</v>
      </c>
      <c r="L1372" s="11">
        <f>HYPERLINK(N1372,M1372)</f>
        <v>272</v>
      </c>
      <c r="M1372" s="2">
        <v>272</v>
      </c>
      <c r="N1372" s="72" t="str">
        <f>CONCATENATE("https://obr.org.uk/wp-content/uploads/2022/04/",M1372,".jpg")</f>
        <v>https://obr.org.uk/wp-content/uploads/2022/04/272.jpg</v>
      </c>
      <c r="O1372" s="176"/>
      <c r="P1372" s="54"/>
      <c r="Q1372" s="177" t="s">
        <v>6810</v>
      </c>
    </row>
    <row r="1373" spans="1:17" ht="12.75" customHeight="1" x14ac:dyDescent="0.2">
      <c r="A1373" s="7" t="s">
        <v>6811</v>
      </c>
      <c r="B1373" s="150" t="s">
        <v>6543</v>
      </c>
      <c r="C1373" s="177" t="s">
        <v>6805</v>
      </c>
      <c r="D1373" s="176" t="s">
        <v>6776</v>
      </c>
      <c r="E1373" s="151" t="s">
        <v>6435</v>
      </c>
      <c r="F1373" s="173" t="s">
        <v>6812</v>
      </c>
      <c r="G1373" s="176">
        <v>1889</v>
      </c>
      <c r="H1373" s="173" t="s">
        <v>6813</v>
      </c>
      <c r="I1373" s="173" t="s">
        <v>6808</v>
      </c>
      <c r="J1373" s="173" t="s">
        <v>6809</v>
      </c>
      <c r="K1373" s="174" t="s">
        <v>34</v>
      </c>
      <c r="L1373" s="11">
        <f>HYPERLINK(N1373,M1373)</f>
        <v>273</v>
      </c>
      <c r="M1373" s="2">
        <v>273</v>
      </c>
      <c r="N1373" s="72" t="str">
        <f>CONCATENATE("https://obr.org.uk/wp-content/uploads/2022/04/",M1373,".jpg")</f>
        <v>https://obr.org.uk/wp-content/uploads/2022/04/273.jpg</v>
      </c>
      <c r="O1373" s="176"/>
      <c r="P1373" s="54"/>
      <c r="Q1373" s="177" t="s">
        <v>6810</v>
      </c>
    </row>
    <row r="1374" spans="1:17" ht="12.75" customHeight="1" x14ac:dyDescent="0.2">
      <c r="A1374" s="7" t="s">
        <v>6814</v>
      </c>
      <c r="B1374" s="150" t="s">
        <v>6543</v>
      </c>
      <c r="C1374" s="177" t="s">
        <v>6805</v>
      </c>
      <c r="D1374" s="176" t="s">
        <v>6776</v>
      </c>
      <c r="E1374" s="151" t="s">
        <v>6435</v>
      </c>
      <c r="F1374" s="173" t="s">
        <v>6815</v>
      </c>
      <c r="G1374" s="176">
        <v>1890</v>
      </c>
      <c r="H1374" s="173" t="s">
        <v>6816</v>
      </c>
      <c r="I1374" s="173" t="s">
        <v>6808</v>
      </c>
      <c r="J1374" s="173" t="s">
        <v>6817</v>
      </c>
      <c r="K1374" s="174" t="s">
        <v>34</v>
      </c>
      <c r="L1374" s="11">
        <f>HYPERLINK(N1374,M1374)</f>
        <v>274</v>
      </c>
      <c r="M1374" s="2">
        <v>274</v>
      </c>
      <c r="N1374" s="72" t="str">
        <f>CONCATENATE("https://obr.org.uk/wp-content/uploads/2022/04/",M1374,".jpg")</f>
        <v>https://obr.org.uk/wp-content/uploads/2022/04/274.jpg</v>
      </c>
      <c r="O1374" s="176"/>
      <c r="P1374" s="54"/>
      <c r="Q1374" s="177"/>
    </row>
    <row r="1375" spans="1:17" ht="12.75" customHeight="1" x14ac:dyDescent="0.2">
      <c r="A1375" s="25" t="s">
        <v>6828</v>
      </c>
      <c r="B1375" s="8" t="s">
        <v>17</v>
      </c>
      <c r="C1375" s="1" t="s">
        <v>6829</v>
      </c>
      <c r="D1375" s="82" t="s">
        <v>6830</v>
      </c>
      <c r="E1375" s="80" t="s">
        <v>3559</v>
      </c>
      <c r="F1375" s="40">
        <v>121</v>
      </c>
      <c r="G1375" s="80">
        <v>1903</v>
      </c>
      <c r="H1375" s="1">
        <v>1903</v>
      </c>
      <c r="I1375" s="105" t="s">
        <v>6831</v>
      </c>
      <c r="J1375" s="49" t="s">
        <v>25</v>
      </c>
      <c r="K1375" s="49" t="s">
        <v>34</v>
      </c>
      <c r="L1375" s="11">
        <f>HYPERLINK(N1375,M1375)</f>
        <v>910</v>
      </c>
      <c r="M1375" s="2">
        <v>910</v>
      </c>
      <c r="N1375" s="72" t="str">
        <f>CONCATENATE("https://obr.org.uk/wp-content/uploads/2022/04/",M1375,".jpg")</f>
        <v>https://obr.org.uk/wp-content/uploads/2022/04/910.jpg</v>
      </c>
      <c r="P1375" s="13" t="s">
        <v>6832</v>
      </c>
      <c r="Q1375" s="1" t="s">
        <v>6833</v>
      </c>
    </row>
    <row r="1376" spans="1:17" ht="12.75" customHeight="1" x14ac:dyDescent="0.2">
      <c r="A1376" s="8" t="s">
        <v>6834</v>
      </c>
      <c r="B1376" s="8" t="s">
        <v>17</v>
      </c>
      <c r="C1376" s="1" t="s">
        <v>6835</v>
      </c>
      <c r="D1376" s="9" t="s">
        <v>6830</v>
      </c>
      <c r="E1376" s="1" t="s">
        <v>6836</v>
      </c>
      <c r="F1376" s="1" t="s">
        <v>5489</v>
      </c>
      <c r="G1376" s="2">
        <v>2013</v>
      </c>
      <c r="H1376" s="1" t="s">
        <v>6837</v>
      </c>
      <c r="I1376" s="1" t="s">
        <v>6838</v>
      </c>
      <c r="J1376" s="1" t="s">
        <v>350</v>
      </c>
      <c r="K1376" s="2" t="s">
        <v>34</v>
      </c>
      <c r="L1376" s="37">
        <f>HYPERLINK(N1376,M1376)</f>
        <v>1517</v>
      </c>
      <c r="M1376" s="2">
        <v>1517</v>
      </c>
      <c r="N1376" s="72" t="str">
        <f>CONCATENATE("https://obr.org.uk/wp-content/uploads/2024/11/",M1376,".jpg")</f>
        <v>https://obr.org.uk/wp-content/uploads/2024/11/1517.jpg</v>
      </c>
      <c r="P1376" s="13" t="s">
        <v>6839</v>
      </c>
    </row>
    <row r="1377" spans="1:17" ht="12.75" customHeight="1" x14ac:dyDescent="0.2">
      <c r="A1377" s="8" t="s">
        <v>6840</v>
      </c>
      <c r="B1377" s="8" t="s">
        <v>17</v>
      </c>
      <c r="C1377" s="1" t="s">
        <v>6835</v>
      </c>
      <c r="D1377" s="9" t="s">
        <v>6830</v>
      </c>
      <c r="E1377" s="1" t="s">
        <v>6836</v>
      </c>
      <c r="F1377" s="1" t="s">
        <v>5489</v>
      </c>
      <c r="G1377" s="2">
        <v>1968</v>
      </c>
      <c r="H1377" s="1" t="s">
        <v>6841</v>
      </c>
      <c r="I1377" s="1" t="s">
        <v>6842</v>
      </c>
      <c r="J1377" s="1" t="s">
        <v>50</v>
      </c>
      <c r="K1377" s="2" t="s">
        <v>34</v>
      </c>
      <c r="L1377" s="11">
        <f>HYPERLINK(N1377,M1377)</f>
        <v>1518</v>
      </c>
      <c r="M1377" s="2">
        <v>1518</v>
      </c>
      <c r="N1377" s="72" t="str">
        <f>CONCATENATE("https://obr.org.uk/wp-content/uploads/2024/11/",M1377,".jpg")</f>
        <v>https://obr.org.uk/wp-content/uploads/2024/11/1518.jpg</v>
      </c>
      <c r="P1377" s="13" t="s">
        <v>6839</v>
      </c>
    </row>
    <row r="1378" spans="1:17" ht="12.75" customHeight="1" x14ac:dyDescent="0.2">
      <c r="A1378" s="8" t="s">
        <v>6843</v>
      </c>
      <c r="B1378" s="8" t="s">
        <v>17</v>
      </c>
      <c r="C1378" s="1" t="s">
        <v>6835</v>
      </c>
      <c r="D1378" s="9" t="s">
        <v>6830</v>
      </c>
      <c r="E1378" s="1" t="s">
        <v>6836</v>
      </c>
      <c r="F1378" s="1" t="s">
        <v>5489</v>
      </c>
      <c r="G1378" s="2">
        <v>1998</v>
      </c>
      <c r="H1378" s="1" t="s">
        <v>6844</v>
      </c>
      <c r="I1378" s="1" t="s">
        <v>6842</v>
      </c>
      <c r="J1378" s="1" t="s">
        <v>350</v>
      </c>
      <c r="K1378" s="2" t="s">
        <v>34</v>
      </c>
      <c r="L1378" s="11">
        <f>HYPERLINK(N1378,M1378)</f>
        <v>1519</v>
      </c>
      <c r="M1378" s="2">
        <v>1519</v>
      </c>
      <c r="N1378" s="72" t="str">
        <f>CONCATENATE("https://obr.org.uk/wp-content/uploads/2024/11/",M1378,".jpg")</f>
        <v>https://obr.org.uk/wp-content/uploads/2024/11/1519.jpg</v>
      </c>
      <c r="P1378" s="13" t="s">
        <v>6839</v>
      </c>
    </row>
    <row r="1379" spans="1:17" ht="12.75" customHeight="1" x14ac:dyDescent="0.2">
      <c r="A1379" s="8" t="s">
        <v>6845</v>
      </c>
      <c r="B1379" s="8" t="s">
        <v>17</v>
      </c>
      <c r="C1379" s="1" t="s">
        <v>6835</v>
      </c>
      <c r="D1379" s="9" t="s">
        <v>6830</v>
      </c>
      <c r="E1379" s="1" t="s">
        <v>6836</v>
      </c>
      <c r="F1379" s="1" t="s">
        <v>5489</v>
      </c>
      <c r="G1379" s="2">
        <v>2022</v>
      </c>
      <c r="H1379" s="1" t="s">
        <v>6846</v>
      </c>
      <c r="I1379" s="1" t="s">
        <v>6842</v>
      </c>
      <c r="J1379" s="1" t="s">
        <v>350</v>
      </c>
      <c r="K1379" s="2" t="s">
        <v>34</v>
      </c>
      <c r="L1379" s="11">
        <f>HYPERLINK(N1379,M1379)</f>
        <v>1520</v>
      </c>
      <c r="M1379" s="2">
        <v>1520</v>
      </c>
      <c r="N1379" s="72" t="str">
        <f>CONCATENATE("https://obr.org.uk/wp-content/uploads/2024/11/",M1379,".jpg")</f>
        <v>https://obr.org.uk/wp-content/uploads/2024/11/1520.jpg</v>
      </c>
      <c r="P1379" s="13" t="s">
        <v>6839</v>
      </c>
    </row>
    <row r="1380" spans="1:17" ht="12.75" customHeight="1" x14ac:dyDescent="0.2">
      <c r="A1380" s="8" t="s">
        <v>6847</v>
      </c>
      <c r="B1380" s="8" t="s">
        <v>17</v>
      </c>
      <c r="C1380" s="1" t="s">
        <v>6835</v>
      </c>
      <c r="D1380" s="9" t="s">
        <v>6830</v>
      </c>
      <c r="E1380" s="1" t="s">
        <v>6836</v>
      </c>
      <c r="F1380" s="1" t="s">
        <v>5489</v>
      </c>
      <c r="G1380" s="2">
        <v>1981</v>
      </c>
      <c r="H1380" s="1" t="s">
        <v>6848</v>
      </c>
      <c r="I1380" s="1" t="s">
        <v>6842</v>
      </c>
      <c r="J1380" s="1" t="s">
        <v>50</v>
      </c>
      <c r="K1380" s="2" t="s">
        <v>34</v>
      </c>
      <c r="L1380" s="11">
        <f>HYPERLINK(N1380,M1380)</f>
        <v>1521</v>
      </c>
      <c r="M1380" s="2">
        <v>1521</v>
      </c>
      <c r="N1380" s="72" t="str">
        <f>CONCATENATE("https://obr.org.uk/wp-content/uploads/2024/11/",M1380,".jpg")</f>
        <v>https://obr.org.uk/wp-content/uploads/2024/11/1521.jpg</v>
      </c>
      <c r="P1380" s="13" t="s">
        <v>6839</v>
      </c>
    </row>
    <row r="1381" spans="1:17" ht="12.75" customHeight="1" x14ac:dyDescent="0.2">
      <c r="A1381" s="25" t="s">
        <v>6849</v>
      </c>
      <c r="B1381" s="29" t="s">
        <v>899</v>
      </c>
      <c r="C1381" s="55" t="s">
        <v>6850</v>
      </c>
      <c r="D1381" s="51" t="s">
        <v>6851</v>
      </c>
      <c r="E1381" s="36" t="s">
        <v>1343</v>
      </c>
      <c r="F1381" s="25" t="s">
        <v>1504</v>
      </c>
      <c r="G1381" s="56">
        <v>1848</v>
      </c>
      <c r="H1381" s="64" t="s">
        <v>6852</v>
      </c>
      <c r="I1381" s="36" t="s">
        <v>6853</v>
      </c>
      <c r="J1381" s="36" t="s">
        <v>50</v>
      </c>
      <c r="K1381" s="51" t="s">
        <v>34</v>
      </c>
      <c r="L1381" s="11">
        <f>HYPERLINK(N1381,M1381)</f>
        <v>1130</v>
      </c>
      <c r="M1381" s="2">
        <v>1130</v>
      </c>
      <c r="N1381" s="72" t="str">
        <f>CONCATENATE("https://obr.org.uk/wp-content/uploads/2022/04/",M1381,".jpg")</f>
        <v>https://obr.org.uk/wp-content/uploads/2022/04/1130.jpg</v>
      </c>
      <c r="O1381" s="51"/>
      <c r="P1381" s="63">
        <v>1047607</v>
      </c>
      <c r="Q1381" s="36" t="s">
        <v>6854</v>
      </c>
    </row>
    <row r="1382" spans="1:17" ht="12.75" customHeight="1" x14ac:dyDescent="0.2">
      <c r="A1382" s="25" t="s">
        <v>6855</v>
      </c>
      <c r="B1382" s="29" t="s">
        <v>899</v>
      </c>
      <c r="C1382" s="55" t="s">
        <v>6856</v>
      </c>
      <c r="D1382" s="51" t="s">
        <v>6851</v>
      </c>
      <c r="E1382" s="36" t="s">
        <v>6857</v>
      </c>
      <c r="F1382" s="25" t="s">
        <v>6858</v>
      </c>
      <c r="G1382" s="56">
        <v>1880</v>
      </c>
      <c r="H1382" s="64" t="s">
        <v>6859</v>
      </c>
      <c r="I1382" s="36" t="s">
        <v>2783</v>
      </c>
      <c r="J1382" s="36" t="s">
        <v>50</v>
      </c>
      <c r="K1382" s="51" t="s">
        <v>34</v>
      </c>
      <c r="L1382" s="11">
        <f>HYPERLINK(N1382,M1382)</f>
        <v>1131</v>
      </c>
      <c r="M1382" s="2">
        <v>1131</v>
      </c>
      <c r="N1382" s="72" t="str">
        <f>CONCATENATE("https://obr.org.uk/wp-content/uploads/2022/04/",M1382,".jpg")</f>
        <v>https://obr.org.uk/wp-content/uploads/2022/04/1131.jpg</v>
      </c>
      <c r="O1382" s="51"/>
      <c r="P1382" s="25"/>
      <c r="Q1382" s="55"/>
    </row>
    <row r="1383" spans="1:17" ht="12.75" customHeight="1" x14ac:dyDescent="0.2">
      <c r="A1383" s="25" t="s">
        <v>6860</v>
      </c>
      <c r="B1383" s="8" t="s">
        <v>4099</v>
      </c>
      <c r="C1383" s="198" t="s">
        <v>6861</v>
      </c>
      <c r="D1383" s="157" t="s">
        <v>6862</v>
      </c>
      <c r="E1383" s="112" t="s">
        <v>6863</v>
      </c>
      <c r="F1383" s="112" t="s">
        <v>6864</v>
      </c>
      <c r="G1383" s="157">
        <v>1931</v>
      </c>
      <c r="H1383" s="112" t="s">
        <v>6865</v>
      </c>
      <c r="I1383" s="112" t="s">
        <v>5079</v>
      </c>
      <c r="J1383" s="112" t="s">
        <v>903</v>
      </c>
      <c r="K1383" s="157" t="s">
        <v>1089</v>
      </c>
      <c r="L1383" s="11">
        <f>HYPERLINK(N1383,M1383)</f>
        <v>796</v>
      </c>
      <c r="M1383" s="2">
        <v>796</v>
      </c>
      <c r="N1383" s="72" t="str">
        <f>CONCATENATE("https://obr.org.uk/wp-content/uploads/2023/06/",M1383,".jpg")</f>
        <v>https://obr.org.uk/wp-content/uploads/2023/06/796.jpg</v>
      </c>
      <c r="O1383" s="157"/>
      <c r="P1383" s="112"/>
      <c r="Q1383" s="158"/>
    </row>
    <row r="1384" spans="1:17" ht="12.75" customHeight="1" x14ac:dyDescent="0.2">
      <c r="A1384" s="25" t="s">
        <v>6866</v>
      </c>
      <c r="B1384" s="29" t="s">
        <v>899</v>
      </c>
      <c r="C1384" s="55" t="s">
        <v>6867</v>
      </c>
      <c r="D1384" s="56" t="s">
        <v>6868</v>
      </c>
      <c r="E1384" s="55" t="s">
        <v>6869</v>
      </c>
      <c r="F1384" s="25" t="s">
        <v>6870</v>
      </c>
      <c r="G1384" s="56">
        <v>1960</v>
      </c>
      <c r="H1384" s="64" t="s">
        <v>6871</v>
      </c>
      <c r="I1384" s="36" t="s">
        <v>6872</v>
      </c>
      <c r="J1384" s="36" t="s">
        <v>903</v>
      </c>
      <c r="K1384" s="51" t="s">
        <v>34</v>
      </c>
      <c r="L1384" s="11">
        <f>HYPERLINK(N1384,M1384)</f>
        <v>1092</v>
      </c>
      <c r="M1384" s="2">
        <v>1092</v>
      </c>
      <c r="N1384" s="72" t="str">
        <f>CONCATENATE("https://obr.org.uk/wp-content/uploads/2022/04/",M1384,".jpg")</f>
        <v>https://obr.org.uk/wp-content/uploads/2022/04/1092.jpg</v>
      </c>
      <c r="O1384" s="51"/>
      <c r="P1384" s="55"/>
      <c r="Q1384" s="70"/>
    </row>
    <row r="1385" spans="1:17" ht="12.75" customHeight="1" x14ac:dyDescent="0.2">
      <c r="A1385" s="25" t="s">
        <v>6873</v>
      </c>
      <c r="B1385" s="29" t="s">
        <v>899</v>
      </c>
      <c r="C1385" s="55" t="s">
        <v>6874</v>
      </c>
      <c r="D1385" s="51" t="s">
        <v>6868</v>
      </c>
      <c r="E1385" s="36" t="s">
        <v>6875</v>
      </c>
      <c r="F1385" s="62">
        <v>41</v>
      </c>
      <c r="G1385" s="56">
        <v>1994</v>
      </c>
      <c r="H1385" s="64" t="s">
        <v>6876</v>
      </c>
      <c r="I1385" s="55" t="s">
        <v>6877</v>
      </c>
      <c r="J1385" s="36" t="s">
        <v>903</v>
      </c>
      <c r="K1385" s="56" t="s">
        <v>34</v>
      </c>
      <c r="L1385" s="11">
        <f>HYPERLINK(N1385,M1385)</f>
        <v>1095</v>
      </c>
      <c r="M1385" s="2">
        <v>1095</v>
      </c>
      <c r="N1385" s="72" t="str">
        <f>CONCATENATE("https://obr.org.uk/wp-content/uploads/2022/04/",M1385,".jpg")</f>
        <v>https://obr.org.uk/wp-content/uploads/2022/04/1095.jpg</v>
      </c>
      <c r="O1385" s="51"/>
      <c r="P1385" s="55"/>
      <c r="Q1385" s="55" t="s">
        <v>6878</v>
      </c>
    </row>
    <row r="1386" spans="1:17" ht="12.75" customHeight="1" x14ac:dyDescent="0.2">
      <c r="A1386" s="25" t="s">
        <v>6879</v>
      </c>
      <c r="B1386" s="29" t="s">
        <v>899</v>
      </c>
      <c r="C1386" s="55" t="s">
        <v>6880</v>
      </c>
      <c r="D1386" s="51" t="s">
        <v>6868</v>
      </c>
      <c r="E1386" s="55" t="s">
        <v>6875</v>
      </c>
      <c r="F1386" s="25" t="s">
        <v>6881</v>
      </c>
      <c r="G1386" s="56">
        <v>1781</v>
      </c>
      <c r="H1386" s="64" t="s">
        <v>6882</v>
      </c>
      <c r="I1386" s="36" t="s">
        <v>6883</v>
      </c>
      <c r="J1386" s="36" t="s">
        <v>903</v>
      </c>
      <c r="K1386" s="51" t="s">
        <v>34</v>
      </c>
      <c r="L1386" s="11">
        <f>HYPERLINK(N1386,M1386)</f>
        <v>1096</v>
      </c>
      <c r="M1386" s="2">
        <v>1096</v>
      </c>
      <c r="N1386" s="72" t="str">
        <f>CONCATENATE("https://obr.org.uk/wp-content/uploads/2022/04/",M1386,".jpg")</f>
        <v>https://obr.org.uk/wp-content/uploads/2022/04/1096.jpg</v>
      </c>
      <c r="O1386" s="51"/>
      <c r="P1386" s="55"/>
      <c r="Q1386" s="190" t="s">
        <v>6884</v>
      </c>
    </row>
    <row r="1387" spans="1:17" ht="12.75" customHeight="1" x14ac:dyDescent="0.2">
      <c r="A1387" s="8" t="s">
        <v>6885</v>
      </c>
      <c r="B1387" s="8" t="s">
        <v>17</v>
      </c>
      <c r="C1387" s="52" t="s">
        <v>6886</v>
      </c>
      <c r="D1387" s="51" t="s">
        <v>6887</v>
      </c>
      <c r="E1387" s="10" t="s">
        <v>2071</v>
      </c>
      <c r="F1387" s="10" t="s">
        <v>6888</v>
      </c>
      <c r="G1387" s="9">
        <v>2012</v>
      </c>
      <c r="H1387" s="10">
        <v>2012</v>
      </c>
      <c r="I1387" s="36" t="s">
        <v>6889</v>
      </c>
      <c r="J1387" s="10" t="s">
        <v>50</v>
      </c>
      <c r="K1387" s="9" t="s">
        <v>34</v>
      </c>
      <c r="L1387" s="11">
        <f>HYPERLINK(N1387,M1387)</f>
        <v>1239</v>
      </c>
      <c r="M1387" s="2">
        <v>1239</v>
      </c>
      <c r="N1387" s="72" t="str">
        <f>CONCATENATE("https://obr.org.uk/wp-content/uploads/2022/10/",M1387,".jpg")</f>
        <v>https://obr.org.uk/wp-content/uploads/2022/10/1239.jpg</v>
      </c>
      <c r="O1387" s="9"/>
      <c r="P1387" s="143"/>
      <c r="Q1387" s="32"/>
    </row>
    <row r="1388" spans="1:17" ht="12.75" customHeight="1" x14ac:dyDescent="0.2">
      <c r="A1388" s="25" t="s">
        <v>6903</v>
      </c>
      <c r="B1388" s="8" t="s">
        <v>17</v>
      </c>
      <c r="C1388" s="1" t="s">
        <v>6904</v>
      </c>
      <c r="D1388" s="80" t="s">
        <v>6893</v>
      </c>
      <c r="E1388" s="80" t="s">
        <v>3559</v>
      </c>
      <c r="F1388" s="79" t="s">
        <v>6905</v>
      </c>
      <c r="G1388" s="80">
        <v>1893</v>
      </c>
      <c r="H1388" s="81" t="s">
        <v>6906</v>
      </c>
      <c r="I1388" s="105" t="s">
        <v>6907</v>
      </c>
      <c r="J1388" s="49" t="s">
        <v>50</v>
      </c>
      <c r="K1388" s="49" t="s">
        <v>34</v>
      </c>
      <c r="L1388" s="11">
        <f>HYPERLINK(N1388,M1388)</f>
        <v>908</v>
      </c>
      <c r="M1388" s="2">
        <v>908</v>
      </c>
      <c r="N1388" s="72" t="str">
        <f>CONCATENATE("https://obr.org.uk/wp-content/uploads/2022/04/",M1388,".jpg")</f>
        <v>https://obr.org.uk/wp-content/uploads/2022/04/908.jpg</v>
      </c>
      <c r="Q1388" s="1" t="s">
        <v>6908</v>
      </c>
    </row>
    <row r="1389" spans="1:17" ht="12.75" customHeight="1" x14ac:dyDescent="0.2">
      <c r="A1389" s="25" t="s">
        <v>6909</v>
      </c>
      <c r="B1389" s="8" t="s">
        <v>17</v>
      </c>
      <c r="C1389" s="1" t="s">
        <v>6910</v>
      </c>
      <c r="D1389" s="80" t="s">
        <v>6893</v>
      </c>
      <c r="E1389" s="80" t="s">
        <v>3559</v>
      </c>
      <c r="F1389" s="40">
        <v>169</v>
      </c>
      <c r="G1389" s="80">
        <v>1994</v>
      </c>
      <c r="H1389" s="1" t="s">
        <v>6911</v>
      </c>
      <c r="I1389" s="105" t="s">
        <v>218</v>
      </c>
      <c r="J1389" s="49" t="s">
        <v>50</v>
      </c>
      <c r="K1389" s="49" t="s">
        <v>34</v>
      </c>
      <c r="L1389" s="11">
        <f>HYPERLINK(N1389,M1389)</f>
        <v>911</v>
      </c>
      <c r="M1389" s="2">
        <v>911</v>
      </c>
      <c r="N1389" s="72" t="str">
        <f>CONCATENATE("https://obr.org.uk/wp-content/uploads/2022/04/",M1389,".jpg")</f>
        <v>https://obr.org.uk/wp-content/uploads/2022/04/911.jpg</v>
      </c>
    </row>
    <row r="1390" spans="1:17" ht="12.75" customHeight="1" x14ac:dyDescent="0.2">
      <c r="A1390" s="8" t="s">
        <v>6917</v>
      </c>
      <c r="B1390" s="23" t="s">
        <v>899</v>
      </c>
      <c r="C1390" s="199" t="s">
        <v>6918</v>
      </c>
      <c r="D1390" s="128" t="s">
        <v>6893</v>
      </c>
      <c r="E1390" s="200" t="s">
        <v>3559</v>
      </c>
      <c r="F1390" s="201" t="s">
        <v>6919</v>
      </c>
      <c r="G1390" s="128">
        <v>1901</v>
      </c>
      <c r="H1390" s="202" t="s">
        <v>6920</v>
      </c>
      <c r="I1390" s="200" t="s">
        <v>6921</v>
      </c>
      <c r="J1390" s="200" t="s">
        <v>50</v>
      </c>
      <c r="K1390" s="128" t="s">
        <v>34</v>
      </c>
      <c r="L1390" s="11">
        <f>HYPERLINK(N1390,M1390)</f>
        <v>1164</v>
      </c>
      <c r="M1390" s="2">
        <v>1164</v>
      </c>
      <c r="N1390" s="72" t="str">
        <f>CONCATENATE("https://obr.org.uk/wp-content/uploads/2022/10/",M1390,".jpg")</f>
        <v>https://obr.org.uk/wp-content/uploads/2022/10/1164.jpg</v>
      </c>
      <c r="P1390" s="126"/>
      <c r="Q1390" s="66"/>
    </row>
    <row r="1391" spans="1:17" ht="12.75" customHeight="1" x14ac:dyDescent="0.2">
      <c r="A1391" s="8" t="s">
        <v>6922</v>
      </c>
      <c r="B1391" s="23" t="s">
        <v>899</v>
      </c>
      <c r="C1391" s="199" t="s">
        <v>6923</v>
      </c>
      <c r="D1391" s="128" t="s">
        <v>6893</v>
      </c>
      <c r="E1391" s="200" t="s">
        <v>3559</v>
      </c>
      <c r="F1391" s="201" t="s">
        <v>6924</v>
      </c>
      <c r="G1391" s="128">
        <v>1909</v>
      </c>
      <c r="H1391" s="202" t="s">
        <v>6925</v>
      </c>
      <c r="I1391" s="200" t="s">
        <v>6926</v>
      </c>
      <c r="J1391" s="200" t="s">
        <v>50</v>
      </c>
      <c r="K1391" s="128" t="s">
        <v>34</v>
      </c>
      <c r="L1391" s="11">
        <f>HYPERLINK(N1391,M1391)</f>
        <v>1165</v>
      </c>
      <c r="M1391" s="2">
        <v>1165</v>
      </c>
      <c r="N1391" s="72" t="str">
        <f>CONCATENATE("https://obr.org.uk/wp-content/uploads/2022/10/",M1391,".jpg")</f>
        <v>https://obr.org.uk/wp-content/uploads/2022/10/1165.jpg</v>
      </c>
      <c r="P1391" s="126"/>
      <c r="Q1391" s="65"/>
    </row>
    <row r="1392" spans="1:17" ht="12.75" customHeight="1" x14ac:dyDescent="0.2">
      <c r="A1392" s="8" t="s">
        <v>6927</v>
      </c>
      <c r="B1392" s="23" t="s">
        <v>899</v>
      </c>
      <c r="C1392" s="199" t="s">
        <v>6923</v>
      </c>
      <c r="D1392" s="128" t="s">
        <v>6893</v>
      </c>
      <c r="E1392" s="200" t="s">
        <v>3559</v>
      </c>
      <c r="F1392" s="201" t="s">
        <v>6924</v>
      </c>
      <c r="G1392" s="128">
        <v>1909</v>
      </c>
      <c r="H1392" s="203" t="s">
        <v>6928</v>
      </c>
      <c r="I1392" s="200" t="s">
        <v>6926</v>
      </c>
      <c r="J1392" s="200" t="s">
        <v>50</v>
      </c>
      <c r="K1392" s="128" t="s">
        <v>34</v>
      </c>
      <c r="L1392" s="11">
        <f>HYPERLINK(N1392,M1392)</f>
        <v>1166</v>
      </c>
      <c r="M1392" s="2">
        <v>1166</v>
      </c>
      <c r="N1392" s="72" t="str">
        <f>CONCATENATE("https://obr.org.uk/wp-content/uploads/2022/10/",M1392,".jpg")</f>
        <v>https://obr.org.uk/wp-content/uploads/2022/10/1166.jpg</v>
      </c>
      <c r="P1392" s="126"/>
      <c r="Q1392" s="200"/>
    </row>
    <row r="1393" spans="1:40" ht="12.75" customHeight="1" x14ac:dyDescent="0.2">
      <c r="A1393" s="8" t="s">
        <v>6929</v>
      </c>
      <c r="B1393" s="23" t="s">
        <v>899</v>
      </c>
      <c r="C1393" s="199" t="s">
        <v>6923</v>
      </c>
      <c r="D1393" s="128" t="s">
        <v>6893</v>
      </c>
      <c r="E1393" s="200" t="s">
        <v>3559</v>
      </c>
      <c r="F1393" s="201" t="s">
        <v>6924</v>
      </c>
      <c r="G1393" s="128">
        <v>1909</v>
      </c>
      <c r="H1393" s="204" t="s">
        <v>6930</v>
      </c>
      <c r="I1393" s="200" t="s">
        <v>6926</v>
      </c>
      <c r="J1393" s="200" t="s">
        <v>50</v>
      </c>
      <c r="K1393" s="128" t="s">
        <v>34</v>
      </c>
      <c r="L1393" s="11">
        <f>HYPERLINK(N1393,M1393)</f>
        <v>1167</v>
      </c>
      <c r="M1393" s="2">
        <v>1167</v>
      </c>
      <c r="N1393" s="72" t="str">
        <f>CONCATENATE("https://obr.org.uk/wp-content/uploads/2022/10/",M1393,".jpg")</f>
        <v>https://obr.org.uk/wp-content/uploads/2022/10/1167.jpg</v>
      </c>
      <c r="P1393" s="126"/>
      <c r="Q1393" s="184"/>
    </row>
    <row r="1394" spans="1:40" ht="12.75" customHeight="1" x14ac:dyDescent="0.2">
      <c r="A1394" s="8" t="s">
        <v>6940</v>
      </c>
      <c r="B1394" s="26" t="s">
        <v>17</v>
      </c>
      <c r="C1394" s="8" t="s">
        <v>6941</v>
      </c>
      <c r="D1394" s="9" t="s">
        <v>6893</v>
      </c>
      <c r="E1394" s="10" t="s">
        <v>3559</v>
      </c>
      <c r="F1394" s="10">
        <v>358</v>
      </c>
      <c r="G1394" s="2">
        <v>1900</v>
      </c>
      <c r="H1394" s="30">
        <v>1900</v>
      </c>
      <c r="I1394" s="8" t="s">
        <v>6942</v>
      </c>
      <c r="J1394" s="10" t="s">
        <v>50</v>
      </c>
      <c r="K1394" s="9" t="s">
        <v>34</v>
      </c>
      <c r="L1394" s="37">
        <f>HYPERLINK(N1394,M1394)</f>
        <v>1311</v>
      </c>
      <c r="M1394" s="2">
        <v>1311</v>
      </c>
      <c r="N1394" s="72" t="str">
        <f>CONCATENATE("https://obr.org.uk/wp-content/uploads/2023/01/",M1394,".jpg")</f>
        <v>https://obr.org.uk/wp-content/uploads/2023/01/1311.jpg</v>
      </c>
    </row>
    <row r="1395" spans="1:40" ht="12.75" customHeight="1" x14ac:dyDescent="0.2">
      <c r="A1395" s="8" t="s">
        <v>6943</v>
      </c>
      <c r="B1395" s="26" t="s">
        <v>17</v>
      </c>
      <c r="C1395" s="8" t="s">
        <v>6944</v>
      </c>
      <c r="D1395" s="9" t="s">
        <v>6893</v>
      </c>
      <c r="E1395" s="10" t="s">
        <v>3559</v>
      </c>
      <c r="F1395" s="10">
        <v>368</v>
      </c>
      <c r="G1395" s="2">
        <v>1998</v>
      </c>
      <c r="H1395" s="10">
        <v>1998</v>
      </c>
      <c r="I1395" s="8" t="s">
        <v>218</v>
      </c>
      <c r="J1395" s="10" t="s">
        <v>50</v>
      </c>
      <c r="K1395" s="9" t="s">
        <v>34</v>
      </c>
      <c r="L1395" s="11">
        <f>HYPERLINK(N1395,M1395)</f>
        <v>1312</v>
      </c>
      <c r="M1395" s="2">
        <v>1312</v>
      </c>
      <c r="N1395" s="72" t="str">
        <f>CONCATENATE("https://obr.org.uk/wp-content/uploads/2023/01/",M1395,".jpg")</f>
        <v>https://obr.org.uk/wp-content/uploads/2023/01/1312.jpg</v>
      </c>
    </row>
    <row r="1396" spans="1:40" ht="12.75" customHeight="1" x14ac:dyDescent="0.2">
      <c r="A1396" s="8" t="s">
        <v>6945</v>
      </c>
      <c r="B1396" s="29" t="s">
        <v>899</v>
      </c>
      <c r="C1396" s="1" t="s">
        <v>6946</v>
      </c>
      <c r="D1396" s="9" t="s">
        <v>6893</v>
      </c>
      <c r="E1396" s="10" t="s">
        <v>3559</v>
      </c>
      <c r="F1396" s="10" t="s">
        <v>6947</v>
      </c>
      <c r="G1396" s="2">
        <v>1889</v>
      </c>
      <c r="H1396" s="30">
        <v>1889</v>
      </c>
      <c r="I1396" s="8" t="s">
        <v>6948</v>
      </c>
      <c r="J1396" s="10" t="s">
        <v>24</v>
      </c>
      <c r="K1396" s="9" t="s">
        <v>34</v>
      </c>
      <c r="L1396" s="11">
        <f>HYPERLINK(N1396,M1396)</f>
        <v>1313</v>
      </c>
      <c r="M1396" s="2">
        <v>1313</v>
      </c>
      <c r="N1396" s="72" t="str">
        <f>CONCATENATE("https://obr.org.uk/wp-content/uploads/2023/01/",M1396,".jpg")</f>
        <v>https://obr.org.uk/wp-content/uploads/2023/01/1313.jpg</v>
      </c>
    </row>
    <row r="1397" spans="1:40" ht="12.75" customHeight="1" x14ac:dyDescent="0.2">
      <c r="A1397" s="25" t="s">
        <v>6890</v>
      </c>
      <c r="B1397" s="25" t="s">
        <v>6891</v>
      </c>
      <c r="C1397" s="62" t="s">
        <v>6892</v>
      </c>
      <c r="D1397" s="82" t="s">
        <v>6893</v>
      </c>
      <c r="E1397" s="83" t="s">
        <v>6894</v>
      </c>
      <c r="F1397" s="83" t="s">
        <v>6895</v>
      </c>
      <c r="G1397" s="56">
        <v>1935</v>
      </c>
      <c r="H1397" s="57" t="s">
        <v>6896</v>
      </c>
      <c r="I1397" s="84" t="s">
        <v>6897</v>
      </c>
      <c r="J1397" s="62" t="s">
        <v>50</v>
      </c>
      <c r="K1397" s="56" t="s">
        <v>34</v>
      </c>
      <c r="L1397" s="11">
        <f>HYPERLINK(N1397,M1397)</f>
        <v>906</v>
      </c>
      <c r="M1397" s="2">
        <v>906</v>
      </c>
      <c r="N1397" s="72" t="str">
        <f>CONCATENATE("https://obr.org.uk/wp-content/uploads/2022/04/",M1397,".jpg")</f>
        <v>https://obr.org.uk/wp-content/uploads/2022/04/906.jpg</v>
      </c>
      <c r="O1397" s="56"/>
      <c r="P1397" s="62"/>
      <c r="Q1397" s="62" t="s">
        <v>6898</v>
      </c>
    </row>
    <row r="1398" spans="1:40" ht="12.75" customHeight="1" x14ac:dyDescent="0.2">
      <c r="A1398" s="8" t="s">
        <v>6931</v>
      </c>
      <c r="B1398" s="23" t="s">
        <v>899</v>
      </c>
      <c r="C1398" s="199" t="s">
        <v>6932</v>
      </c>
      <c r="D1398" s="128" t="s">
        <v>6893</v>
      </c>
      <c r="E1398" s="200" t="s">
        <v>6894</v>
      </c>
      <c r="F1398" s="201" t="s">
        <v>6933</v>
      </c>
      <c r="G1398" s="128">
        <v>1909</v>
      </c>
      <c r="H1398" s="202" t="s">
        <v>6934</v>
      </c>
      <c r="I1398" s="200" t="s">
        <v>6935</v>
      </c>
      <c r="J1398" s="200" t="s">
        <v>50</v>
      </c>
      <c r="K1398" s="128" t="s">
        <v>34</v>
      </c>
      <c r="L1398" s="11">
        <f>HYPERLINK(N1398,M1398)</f>
        <v>1168</v>
      </c>
      <c r="M1398" s="2">
        <v>1168</v>
      </c>
      <c r="N1398" s="72" t="str">
        <f>CONCATENATE("https://obr.org.uk/wp-content/uploads/2022/10/",M1398,".jpg")</f>
        <v>https://obr.org.uk/wp-content/uploads/2022/10/1168.jpg</v>
      </c>
      <c r="P1398" s="205">
        <v>1389257</v>
      </c>
      <c r="Q1398" s="66"/>
    </row>
    <row r="1399" spans="1:40" ht="12.75" customHeight="1" x14ac:dyDescent="0.2">
      <c r="A1399" s="8" t="s">
        <v>6936</v>
      </c>
      <c r="B1399" s="23" t="s">
        <v>899</v>
      </c>
      <c r="C1399" s="199" t="s">
        <v>6932</v>
      </c>
      <c r="D1399" s="128" t="s">
        <v>6893</v>
      </c>
      <c r="E1399" s="200" t="s">
        <v>6894</v>
      </c>
      <c r="F1399" s="201" t="s">
        <v>6933</v>
      </c>
      <c r="G1399" s="128">
        <v>1909</v>
      </c>
      <c r="H1399" s="203" t="s">
        <v>6937</v>
      </c>
      <c r="I1399" s="200" t="s">
        <v>6938</v>
      </c>
      <c r="J1399" s="200" t="s">
        <v>141</v>
      </c>
      <c r="K1399" s="128" t="s">
        <v>6939</v>
      </c>
      <c r="L1399" s="11">
        <f>HYPERLINK(N1399,M1399)</f>
        <v>1169</v>
      </c>
      <c r="M1399" s="2">
        <v>1169</v>
      </c>
      <c r="N1399" s="72" t="str">
        <f>CONCATENATE("https://obr.org.uk/wp-content/uploads/2022/10/",M1399,".jpg")</f>
        <v>https://obr.org.uk/wp-content/uploads/2022/10/1169.jpg</v>
      </c>
      <c r="P1399" s="205">
        <v>1389257</v>
      </c>
      <c r="Q1399" s="200"/>
    </row>
    <row r="1400" spans="1:40" ht="12.75" customHeight="1" x14ac:dyDescent="0.2">
      <c r="A1400" s="25" t="s">
        <v>6899</v>
      </c>
      <c r="B1400" s="8" t="s">
        <v>17</v>
      </c>
      <c r="C1400" s="1" t="s">
        <v>6900</v>
      </c>
      <c r="D1400" s="80" t="s">
        <v>6893</v>
      </c>
      <c r="E1400" s="80" t="s">
        <v>6901</v>
      </c>
      <c r="F1400" s="79">
        <v>5</v>
      </c>
      <c r="G1400" s="80">
        <v>1899</v>
      </c>
      <c r="H1400" s="1">
        <v>1899</v>
      </c>
      <c r="I1400" s="105" t="s">
        <v>6902</v>
      </c>
      <c r="J1400" s="49" t="s">
        <v>50</v>
      </c>
      <c r="K1400" s="49" t="s">
        <v>34</v>
      </c>
      <c r="L1400" s="11">
        <f>HYPERLINK(N1400,M1400)</f>
        <v>907</v>
      </c>
      <c r="M1400" s="2">
        <v>907</v>
      </c>
      <c r="N1400" s="72" t="str">
        <f>CONCATENATE("https://obr.org.uk/wp-content/uploads/2022/04/",M1400,".jpg")</f>
        <v>https://obr.org.uk/wp-content/uploads/2022/04/907.jpg</v>
      </c>
    </row>
    <row r="1401" spans="1:40" ht="12.75" customHeight="1" x14ac:dyDescent="0.2">
      <c r="A1401" s="8" t="s">
        <v>6949</v>
      </c>
      <c r="B1401" s="1" t="s">
        <v>17</v>
      </c>
      <c r="C1401" s="1" t="s">
        <v>6950</v>
      </c>
      <c r="D1401" s="2" t="s">
        <v>6893</v>
      </c>
      <c r="E1401" s="1" t="s">
        <v>6901</v>
      </c>
      <c r="F1401" s="1" t="s">
        <v>6951</v>
      </c>
      <c r="G1401" s="2">
        <v>2016</v>
      </c>
      <c r="H1401" s="1" t="s">
        <v>6952</v>
      </c>
      <c r="I1401" s="1" t="s">
        <v>6953</v>
      </c>
      <c r="J1401" s="1" t="s">
        <v>50</v>
      </c>
      <c r="K1401" s="2" t="s">
        <v>34</v>
      </c>
      <c r="L1401" s="11">
        <f>HYPERLINK(N1401,M1401)</f>
        <v>1358</v>
      </c>
      <c r="M1401" s="2">
        <v>1358</v>
      </c>
      <c r="N1401" s="72" t="str">
        <f>CONCATENATE("https://obr.org.uk/wp-content/uploads/2023/06/",M1401,".jpg")</f>
        <v>https://obr.org.uk/wp-content/uploads/2023/06/1358.jpg</v>
      </c>
    </row>
    <row r="1402" spans="1:40" ht="12.75" customHeight="1" x14ac:dyDescent="0.2">
      <c r="A1402" s="25" t="s">
        <v>6912</v>
      </c>
      <c r="B1402" s="8" t="s">
        <v>17</v>
      </c>
      <c r="C1402" s="23" t="s">
        <v>6913</v>
      </c>
      <c r="D1402" s="80" t="s">
        <v>6893</v>
      </c>
      <c r="E1402" s="80" t="s">
        <v>4112</v>
      </c>
      <c r="F1402" s="79" t="s">
        <v>6914</v>
      </c>
      <c r="G1402" s="80">
        <v>1873</v>
      </c>
      <c r="H1402" s="1">
        <v>1873</v>
      </c>
      <c r="I1402" s="105" t="s">
        <v>1039</v>
      </c>
      <c r="J1402" s="49" t="s">
        <v>50</v>
      </c>
      <c r="K1402" s="49" t="s">
        <v>34</v>
      </c>
      <c r="L1402" s="11">
        <f>HYPERLINK(N1402,M1402)</f>
        <v>912</v>
      </c>
      <c r="M1402" s="2">
        <v>912</v>
      </c>
      <c r="N1402" s="72" t="str">
        <f>CONCATENATE("https://obr.org.uk/wp-content/uploads/2022/04/",M1402,".jpg")</f>
        <v>https://obr.org.uk/wp-content/uploads/2022/04/912.jpg</v>
      </c>
      <c r="P1402" s="13" t="s">
        <v>6915</v>
      </c>
      <c r="Q1402" s="1" t="s">
        <v>6916</v>
      </c>
    </row>
    <row r="1403" spans="1:40" ht="12.75" customHeight="1" x14ac:dyDescent="0.2">
      <c r="A1403" s="25" t="s">
        <v>6954</v>
      </c>
      <c r="B1403" s="29" t="s">
        <v>899</v>
      </c>
      <c r="C1403" s="55" t="s">
        <v>6955</v>
      </c>
      <c r="D1403" s="56" t="s">
        <v>6956</v>
      </c>
      <c r="E1403" s="55" t="s">
        <v>6957</v>
      </c>
      <c r="F1403" s="25">
        <v>60</v>
      </c>
      <c r="G1403" s="56">
        <v>1919</v>
      </c>
      <c r="H1403" s="64">
        <v>1919</v>
      </c>
      <c r="I1403" s="36" t="s">
        <v>6958</v>
      </c>
      <c r="J1403" s="36" t="s">
        <v>903</v>
      </c>
      <c r="K1403" s="51" t="s">
        <v>34</v>
      </c>
      <c r="L1403" s="11">
        <f>HYPERLINK(N1403,M1403)</f>
        <v>1097</v>
      </c>
      <c r="M1403" s="2">
        <v>1097</v>
      </c>
      <c r="N1403" s="72" t="str">
        <f>CONCATENATE("https://obr.org.uk/wp-content/uploads/2022/04/",M1403,".jpg")</f>
        <v>https://obr.org.uk/wp-content/uploads/2022/04/1097.jpg</v>
      </c>
      <c r="O1403" s="51"/>
      <c r="P1403" s="55"/>
      <c r="Q1403" s="190"/>
      <c r="R1403" s="14"/>
      <c r="S1403" s="14"/>
      <c r="T1403" s="14"/>
      <c r="U1403" s="14"/>
      <c r="V1403" s="14"/>
      <c r="W1403" s="14"/>
      <c r="X1403" s="14"/>
      <c r="Y1403" s="14"/>
      <c r="Z1403" s="14"/>
      <c r="AA1403" s="14"/>
      <c r="AB1403" s="14"/>
      <c r="AC1403" s="14"/>
      <c r="AD1403" s="14"/>
      <c r="AE1403" s="14"/>
      <c r="AF1403" s="14"/>
      <c r="AG1403" s="14"/>
      <c r="AH1403" s="14"/>
      <c r="AI1403" s="14"/>
      <c r="AJ1403" s="14"/>
      <c r="AK1403" s="14"/>
      <c r="AL1403" s="14"/>
      <c r="AM1403" s="14"/>
      <c r="AN1403" s="14"/>
    </row>
    <row r="1404" spans="1:40" ht="12.75" customHeight="1" x14ac:dyDescent="0.2">
      <c r="A1404" s="25" t="s">
        <v>6959</v>
      </c>
      <c r="B1404" s="29" t="s">
        <v>899</v>
      </c>
      <c r="C1404" s="55" t="s">
        <v>6960</v>
      </c>
      <c r="D1404" s="56" t="s">
        <v>6956</v>
      </c>
      <c r="E1404" s="55" t="s">
        <v>6961</v>
      </c>
      <c r="F1404" s="25" t="s">
        <v>6962</v>
      </c>
      <c r="G1404" s="56">
        <v>1908</v>
      </c>
      <c r="H1404" s="206" t="s">
        <v>6963</v>
      </c>
      <c r="I1404" s="36" t="s">
        <v>6964</v>
      </c>
      <c r="J1404" s="36" t="s">
        <v>903</v>
      </c>
      <c r="K1404" s="51" t="s">
        <v>34</v>
      </c>
      <c r="L1404" s="11">
        <f>HYPERLINK(N1404,M1404)</f>
        <v>1098</v>
      </c>
      <c r="M1404" s="2">
        <v>1098</v>
      </c>
      <c r="N1404" s="72" t="str">
        <f>CONCATENATE("https://obr.org.uk/wp-content/uploads/2022/04/",M1404,".jpg")</f>
        <v>https://obr.org.uk/wp-content/uploads/2022/04/1098.jpg</v>
      </c>
      <c r="O1404" s="51"/>
      <c r="P1404" s="55"/>
      <c r="Q1404" s="190"/>
    </row>
    <row r="1405" spans="1:40" ht="12.75" customHeight="1" x14ac:dyDescent="0.2">
      <c r="A1405" s="25" t="s">
        <v>6965</v>
      </c>
      <c r="B1405" s="29" t="s">
        <v>899</v>
      </c>
      <c r="C1405" s="55" t="s">
        <v>6966</v>
      </c>
      <c r="D1405" s="56" t="s">
        <v>6956</v>
      </c>
      <c r="E1405" s="55" t="s">
        <v>6961</v>
      </c>
      <c r="F1405" s="25" t="s">
        <v>6967</v>
      </c>
      <c r="G1405" s="56">
        <v>1934</v>
      </c>
      <c r="H1405" s="64" t="s">
        <v>6968</v>
      </c>
      <c r="I1405" s="36" t="s">
        <v>6969</v>
      </c>
      <c r="J1405" s="36" t="s">
        <v>903</v>
      </c>
      <c r="K1405" s="51" t="s">
        <v>34</v>
      </c>
      <c r="L1405" s="11">
        <f>HYPERLINK(N1405,M1405)</f>
        <v>1099</v>
      </c>
      <c r="M1405" s="2">
        <v>1099</v>
      </c>
      <c r="N1405" s="72" t="str">
        <f>CONCATENATE("https://obr.org.uk/wp-content/uploads/2022/04/",M1405,".jpg")</f>
        <v>https://obr.org.uk/wp-content/uploads/2022/04/1099.jpg</v>
      </c>
      <c r="O1405" s="51"/>
      <c r="P1405" s="55"/>
      <c r="Q1405" s="190"/>
    </row>
    <row r="1406" spans="1:40" ht="12.75" customHeight="1" x14ac:dyDescent="0.2">
      <c r="A1406" s="25" t="s">
        <v>6970</v>
      </c>
      <c r="B1406" s="29" t="s">
        <v>899</v>
      </c>
      <c r="C1406" s="55" t="s">
        <v>6971</v>
      </c>
      <c r="D1406" s="56" t="s">
        <v>6956</v>
      </c>
      <c r="E1406" s="55" t="s">
        <v>6972</v>
      </c>
      <c r="F1406" s="25" t="s">
        <v>6973</v>
      </c>
      <c r="G1406" s="56">
        <v>1932</v>
      </c>
      <c r="H1406" s="64" t="s">
        <v>6974</v>
      </c>
      <c r="I1406" s="36" t="s">
        <v>2783</v>
      </c>
      <c r="J1406" s="36" t="s">
        <v>903</v>
      </c>
      <c r="K1406" s="51" t="s">
        <v>34</v>
      </c>
      <c r="L1406" s="11">
        <f>HYPERLINK(N1406,M1406)</f>
        <v>1100</v>
      </c>
      <c r="M1406" s="2">
        <v>1100</v>
      </c>
      <c r="N1406" s="72" t="str">
        <f>CONCATENATE("https://obr.org.uk/wp-content/uploads/2022/04/",M1406,".jpg")</f>
        <v>https://obr.org.uk/wp-content/uploads/2022/04/1100.jpg</v>
      </c>
      <c r="O1406" s="51"/>
      <c r="P1406" s="55"/>
      <c r="Q1406" s="190" t="s">
        <v>6975</v>
      </c>
      <c r="R1406" s="14"/>
      <c r="S1406" s="14"/>
      <c r="T1406" s="14"/>
      <c r="U1406" s="14"/>
      <c r="V1406" s="14"/>
      <c r="W1406" s="14"/>
      <c r="X1406" s="14"/>
      <c r="Y1406" s="14"/>
      <c r="Z1406" s="14"/>
      <c r="AA1406" s="14"/>
      <c r="AB1406" s="14"/>
      <c r="AC1406" s="14"/>
      <c r="AD1406" s="14"/>
      <c r="AE1406" s="14"/>
      <c r="AF1406" s="14"/>
      <c r="AG1406" s="14"/>
      <c r="AH1406" s="14"/>
      <c r="AI1406" s="14"/>
      <c r="AJ1406" s="14"/>
      <c r="AK1406" s="14"/>
      <c r="AL1406" s="14"/>
      <c r="AM1406" s="14"/>
      <c r="AN1406" s="14"/>
    </row>
    <row r="1407" spans="1:40" ht="12.75" customHeight="1" x14ac:dyDescent="0.2">
      <c r="A1407" s="25" t="s">
        <v>6976</v>
      </c>
      <c r="B1407" s="29" t="s">
        <v>899</v>
      </c>
      <c r="C1407" s="55" t="s">
        <v>6977</v>
      </c>
      <c r="D1407" s="56" t="s">
        <v>6956</v>
      </c>
      <c r="E1407" s="55" t="s">
        <v>6978</v>
      </c>
      <c r="F1407" s="25" t="s">
        <v>6979</v>
      </c>
      <c r="G1407" s="56">
        <v>1897</v>
      </c>
      <c r="H1407" s="64" t="s">
        <v>6980</v>
      </c>
      <c r="I1407" s="36" t="s">
        <v>6981</v>
      </c>
      <c r="J1407" s="36" t="s">
        <v>903</v>
      </c>
      <c r="K1407" s="51" t="s">
        <v>34</v>
      </c>
      <c r="L1407" s="11">
        <f>HYPERLINK(N1407,M1407)</f>
        <v>1101</v>
      </c>
      <c r="M1407" s="2">
        <v>1101</v>
      </c>
      <c r="N1407" s="72" t="str">
        <f>CONCATENATE("https://obr.org.uk/wp-content/uploads/2022/04/",M1407,".jpg")</f>
        <v>https://obr.org.uk/wp-content/uploads/2022/04/1101.jpg</v>
      </c>
      <c r="O1407" s="51"/>
      <c r="P1407" s="36"/>
      <c r="Q1407" s="70"/>
    </row>
    <row r="1408" spans="1:40" ht="12.75" customHeight="1" x14ac:dyDescent="0.2">
      <c r="A1408" s="25" t="s">
        <v>6982</v>
      </c>
      <c r="B1408" s="29" t="s">
        <v>899</v>
      </c>
      <c r="C1408" s="55" t="s">
        <v>6977</v>
      </c>
      <c r="D1408" s="56" t="s">
        <v>6956</v>
      </c>
      <c r="E1408" s="55" t="s">
        <v>6978</v>
      </c>
      <c r="F1408" s="25" t="s">
        <v>6979</v>
      </c>
      <c r="G1408" s="56">
        <v>2002</v>
      </c>
      <c r="H1408" s="64">
        <v>2002</v>
      </c>
      <c r="I1408" s="36" t="s">
        <v>6983</v>
      </c>
      <c r="J1408" s="36" t="s">
        <v>903</v>
      </c>
      <c r="K1408" s="51" t="s">
        <v>34</v>
      </c>
      <c r="L1408" s="11">
        <f>HYPERLINK(N1408,M1408)</f>
        <v>1102</v>
      </c>
      <c r="M1408" s="2">
        <v>1102</v>
      </c>
      <c r="N1408" s="72" t="str">
        <f>CONCATENATE("https://obr.org.uk/wp-content/uploads/2022/04/",M1408,".jpg")</f>
        <v>https://obr.org.uk/wp-content/uploads/2022/04/1102.jpg</v>
      </c>
      <c r="O1408" s="51"/>
      <c r="P1408" s="36"/>
      <c r="Q1408" s="70"/>
    </row>
    <row r="1409" spans="1:40" ht="12.75" customHeight="1" x14ac:dyDescent="0.2">
      <c r="A1409" s="25" t="s">
        <v>6984</v>
      </c>
      <c r="B1409" s="29" t="s">
        <v>899</v>
      </c>
      <c r="C1409" s="55" t="s">
        <v>6985</v>
      </c>
      <c r="D1409" s="56" t="s">
        <v>6956</v>
      </c>
      <c r="E1409" s="55" t="s">
        <v>6978</v>
      </c>
      <c r="F1409" s="25">
        <v>5</v>
      </c>
      <c r="G1409" s="56">
        <v>1891</v>
      </c>
      <c r="H1409" s="64" t="s">
        <v>6986</v>
      </c>
      <c r="I1409" s="36" t="s">
        <v>6987</v>
      </c>
      <c r="J1409" s="36" t="s">
        <v>903</v>
      </c>
      <c r="K1409" s="51" t="s">
        <v>34</v>
      </c>
      <c r="L1409" s="11">
        <v>1103</v>
      </c>
      <c r="M1409" s="2">
        <v>1103</v>
      </c>
      <c r="N1409" s="72" t="str">
        <f>CONCATENATE("https://obr.org.uk/wp-content/uploads/2022/04/",M1409,".jpg")</f>
        <v>https://obr.org.uk/wp-content/uploads/2022/04/1103.jpg</v>
      </c>
      <c r="O1409" s="51"/>
      <c r="P1409" s="55"/>
      <c r="Q1409" s="70"/>
      <c r="R1409" s="14"/>
      <c r="S1409" s="14"/>
      <c r="T1409" s="14"/>
      <c r="U1409" s="14"/>
      <c r="V1409" s="14"/>
      <c r="W1409" s="14"/>
      <c r="X1409" s="14"/>
      <c r="Y1409" s="14"/>
      <c r="Z1409" s="14"/>
      <c r="AA1409" s="14"/>
      <c r="AB1409" s="14"/>
      <c r="AC1409" s="14"/>
      <c r="AD1409" s="14"/>
      <c r="AE1409" s="14"/>
      <c r="AF1409" s="14"/>
      <c r="AG1409" s="14"/>
      <c r="AH1409" s="14"/>
      <c r="AI1409" s="14"/>
      <c r="AJ1409" s="14"/>
      <c r="AK1409" s="14"/>
      <c r="AL1409" s="14"/>
      <c r="AM1409" s="14"/>
      <c r="AN1409" s="14"/>
    </row>
    <row r="1410" spans="1:40" ht="12.75" customHeight="1" x14ac:dyDescent="0.2">
      <c r="A1410" s="8" t="s">
        <v>6988</v>
      </c>
      <c r="B1410" s="1" t="s">
        <v>691</v>
      </c>
      <c r="D1410" s="2" t="s">
        <v>6989</v>
      </c>
      <c r="F1410" s="40" t="s">
        <v>6990</v>
      </c>
      <c r="G1410" s="2">
        <v>1780</v>
      </c>
      <c r="H1410" s="40">
        <v>1780</v>
      </c>
      <c r="I1410" s="1" t="s">
        <v>6991</v>
      </c>
      <c r="L1410" s="11"/>
      <c r="P1410" s="8"/>
      <c r="Q1410" s="1" t="s">
        <v>964</v>
      </c>
      <c r="R1410" s="14"/>
      <c r="S1410" s="14"/>
      <c r="T1410" s="14"/>
      <c r="U1410" s="14"/>
      <c r="V1410" s="14"/>
      <c r="W1410" s="14"/>
      <c r="X1410" s="14"/>
      <c r="Y1410" s="14"/>
      <c r="Z1410" s="14"/>
      <c r="AA1410" s="14"/>
      <c r="AB1410" s="14"/>
      <c r="AC1410" s="14"/>
      <c r="AD1410" s="14"/>
      <c r="AE1410" s="14"/>
      <c r="AF1410" s="14"/>
      <c r="AG1410" s="14"/>
      <c r="AH1410" s="14"/>
      <c r="AI1410" s="14"/>
      <c r="AJ1410" s="14"/>
      <c r="AK1410" s="14"/>
      <c r="AL1410" s="14"/>
      <c r="AM1410" s="14"/>
      <c r="AN1410" s="14"/>
    </row>
    <row r="1411" spans="1:40" ht="12.75" customHeight="1" x14ac:dyDescent="0.2">
      <c r="A1411" s="25" t="s">
        <v>6992</v>
      </c>
      <c r="B1411" s="26" t="s">
        <v>17</v>
      </c>
      <c r="C1411" s="207" t="s">
        <v>6993</v>
      </c>
      <c r="D1411" s="27" t="s">
        <v>6994</v>
      </c>
      <c r="E1411" s="28" t="s">
        <v>6995</v>
      </c>
      <c r="F1411" s="28" t="s">
        <v>6996</v>
      </c>
      <c r="G1411" s="27">
        <v>1931</v>
      </c>
      <c r="H1411" s="98" t="s">
        <v>6997</v>
      </c>
      <c r="I1411" s="28" t="s">
        <v>6998</v>
      </c>
      <c r="J1411" s="28" t="s">
        <v>50</v>
      </c>
      <c r="K1411" s="27" t="s">
        <v>34</v>
      </c>
      <c r="L1411" s="11">
        <f>HYPERLINK(N1411,M1411)</f>
        <v>829</v>
      </c>
      <c r="M1411" s="2">
        <v>829</v>
      </c>
      <c r="N1411" s="72" t="str">
        <f>CONCATENATE("https://obr.org.uk/wp-content/uploads/2022/04/",M1411,".jpg")</f>
        <v>https://obr.org.uk/wp-content/uploads/2022/04/829.jpg</v>
      </c>
      <c r="O1411" s="27"/>
      <c r="P1411" s="28"/>
      <c r="Q1411" s="8" t="s">
        <v>6999</v>
      </c>
      <c r="R1411" s="14"/>
      <c r="S1411" s="14"/>
      <c r="T1411" s="14"/>
      <c r="U1411" s="14"/>
      <c r="V1411" s="14"/>
      <c r="W1411" s="14"/>
      <c r="X1411" s="14"/>
      <c r="Y1411" s="14"/>
      <c r="Z1411" s="14"/>
      <c r="AA1411" s="14"/>
      <c r="AB1411" s="14"/>
      <c r="AC1411" s="14"/>
      <c r="AD1411" s="14"/>
      <c r="AE1411" s="14"/>
      <c r="AF1411" s="14"/>
      <c r="AG1411" s="14"/>
      <c r="AH1411" s="14"/>
      <c r="AI1411" s="14"/>
      <c r="AJ1411" s="14"/>
      <c r="AK1411" s="14"/>
      <c r="AL1411" s="14"/>
      <c r="AM1411" s="14"/>
      <c r="AN1411" s="14"/>
    </row>
    <row r="1412" spans="1:40" ht="12.75" customHeight="1" x14ac:dyDescent="0.2">
      <c r="A1412" s="25" t="s">
        <v>7000</v>
      </c>
      <c r="B1412" s="26" t="s">
        <v>17</v>
      </c>
      <c r="C1412" s="207" t="s">
        <v>7001</v>
      </c>
      <c r="D1412" s="27" t="s">
        <v>6994</v>
      </c>
      <c r="E1412" s="28" t="s">
        <v>6995</v>
      </c>
      <c r="F1412" s="28" t="s">
        <v>7002</v>
      </c>
      <c r="G1412" s="27">
        <v>1903</v>
      </c>
      <c r="H1412" s="8" t="s">
        <v>7003</v>
      </c>
      <c r="I1412" s="28" t="s">
        <v>7004</v>
      </c>
      <c r="J1412" s="28" t="s">
        <v>50</v>
      </c>
      <c r="K1412" s="27" t="s">
        <v>34</v>
      </c>
      <c r="L1412" s="11">
        <f>HYPERLINK(N1412,M1412)</f>
        <v>830</v>
      </c>
      <c r="M1412" s="2">
        <v>830</v>
      </c>
      <c r="N1412" s="72" t="str">
        <f>CONCATENATE("https://obr.org.uk/wp-content/uploads/2022/04/",M1412,".jpg")</f>
        <v>https://obr.org.uk/wp-content/uploads/2022/04/830.jpg</v>
      </c>
      <c r="O1412" s="27"/>
      <c r="P1412" s="28"/>
      <c r="Q1412" s="8" t="s">
        <v>7005</v>
      </c>
    </row>
    <row r="1413" spans="1:40" ht="12.75" customHeight="1" x14ac:dyDescent="0.2">
      <c r="A1413" s="25" t="s">
        <v>7006</v>
      </c>
      <c r="B1413" s="26" t="s">
        <v>17</v>
      </c>
      <c r="C1413" s="1" t="s">
        <v>7001</v>
      </c>
      <c r="D1413" s="27" t="s">
        <v>6994</v>
      </c>
      <c r="E1413" s="28" t="s">
        <v>6995</v>
      </c>
      <c r="F1413" s="28" t="s">
        <v>7002</v>
      </c>
      <c r="G1413" s="27">
        <v>1904</v>
      </c>
      <c r="H1413" s="8" t="s">
        <v>7007</v>
      </c>
      <c r="I1413" s="28" t="s">
        <v>7008</v>
      </c>
      <c r="J1413" s="28" t="s">
        <v>50</v>
      </c>
      <c r="K1413" s="27" t="s">
        <v>34</v>
      </c>
      <c r="L1413" s="11">
        <f>HYPERLINK(N1413,M1413)</f>
        <v>831</v>
      </c>
      <c r="M1413" s="2">
        <v>831</v>
      </c>
      <c r="N1413" s="72" t="str">
        <f>CONCATENATE("https://obr.org.uk/wp-content/uploads/2022/04/",M1413,".jpg")</f>
        <v>https://obr.org.uk/wp-content/uploads/2022/04/831.jpg</v>
      </c>
      <c r="P1413" s="28"/>
      <c r="Q1413" s="8" t="s">
        <v>7009</v>
      </c>
    </row>
    <row r="1414" spans="1:40" ht="12.75" customHeight="1" x14ac:dyDescent="0.2">
      <c r="A1414" s="25" t="s">
        <v>7010</v>
      </c>
      <c r="B1414" s="26" t="s">
        <v>17</v>
      </c>
      <c r="C1414" s="23" t="s">
        <v>7011</v>
      </c>
      <c r="D1414" s="27" t="s">
        <v>6994</v>
      </c>
      <c r="E1414" s="28" t="s">
        <v>6995</v>
      </c>
      <c r="F1414" s="28" t="s">
        <v>7012</v>
      </c>
      <c r="G1414" s="27" t="s">
        <v>7013</v>
      </c>
      <c r="H1414" s="8" t="s">
        <v>7014</v>
      </c>
      <c r="I1414" s="28" t="s">
        <v>7015</v>
      </c>
      <c r="J1414" s="28" t="s">
        <v>43</v>
      </c>
      <c r="K1414" s="27" t="s">
        <v>34</v>
      </c>
      <c r="L1414" s="11">
        <f>HYPERLINK(N1414,M1414)</f>
        <v>832</v>
      </c>
      <c r="M1414" s="2">
        <v>832</v>
      </c>
      <c r="N1414" s="72" t="str">
        <f>CONCATENATE("https://obr.org.uk/wp-content/uploads/2022/04/",M1414,".jpg")</f>
        <v>https://obr.org.uk/wp-content/uploads/2022/04/832.jpg</v>
      </c>
      <c r="O1414" s="27"/>
      <c r="P1414" s="13" t="s">
        <v>7016</v>
      </c>
      <c r="Q1414" s="8" t="s">
        <v>7017</v>
      </c>
    </row>
    <row r="1415" spans="1:40" ht="12.75" customHeight="1" x14ac:dyDescent="0.2">
      <c r="A1415" s="25" t="s">
        <v>7018</v>
      </c>
      <c r="B1415" s="26" t="s">
        <v>17</v>
      </c>
      <c r="C1415" s="23" t="s">
        <v>7011</v>
      </c>
      <c r="D1415" s="27" t="s">
        <v>6994</v>
      </c>
      <c r="E1415" s="28" t="s">
        <v>6995</v>
      </c>
      <c r="F1415" s="28" t="s">
        <v>7012</v>
      </c>
      <c r="G1415" s="27">
        <v>1921</v>
      </c>
      <c r="H1415" s="8">
        <v>1921</v>
      </c>
      <c r="I1415" s="28" t="s">
        <v>5653</v>
      </c>
      <c r="J1415" s="28" t="s">
        <v>43</v>
      </c>
      <c r="K1415" s="27" t="s">
        <v>34</v>
      </c>
      <c r="L1415" s="11">
        <f>HYPERLINK(N1415,M1415)</f>
        <v>976</v>
      </c>
      <c r="M1415" s="2">
        <v>976</v>
      </c>
      <c r="N1415" s="72" t="str">
        <f>CONCATENATE("https://obr.org.uk/wp-content/uploads/2022/04/",M1415,".jpg")</f>
        <v>https://obr.org.uk/wp-content/uploads/2022/04/976.jpg</v>
      </c>
      <c r="O1415" s="27"/>
      <c r="P1415" s="13" t="s">
        <v>7016</v>
      </c>
      <c r="Q1415" s="8" t="s">
        <v>7017</v>
      </c>
    </row>
    <row r="1416" spans="1:40" ht="12.75" customHeight="1" x14ac:dyDescent="0.2">
      <c r="A1416" s="7" t="s">
        <v>7019</v>
      </c>
      <c r="B1416" s="23" t="s">
        <v>17</v>
      </c>
      <c r="C1416" s="23" t="s">
        <v>7020</v>
      </c>
      <c r="D1416" s="9" t="s">
        <v>7021</v>
      </c>
      <c r="E1416" s="8" t="s">
        <v>919</v>
      </c>
      <c r="F1416" s="10" t="s">
        <v>426</v>
      </c>
      <c r="G1416" s="9">
        <v>1652</v>
      </c>
      <c r="H1416" s="10" t="s">
        <v>7022</v>
      </c>
      <c r="I1416" s="8" t="s">
        <v>7023</v>
      </c>
      <c r="J1416" s="8" t="s">
        <v>50</v>
      </c>
      <c r="K1416" s="9" t="s">
        <v>25</v>
      </c>
      <c r="L1416" s="11">
        <f>HYPERLINK(N1416,M1416)</f>
        <v>605</v>
      </c>
      <c r="M1416" s="2">
        <v>605</v>
      </c>
      <c r="N1416" s="72" t="str">
        <f>CONCATENATE("https://obr.org.uk/wp-content/uploads/2022/04/",M1416,".jpg")</f>
        <v>https://obr.org.uk/wp-content/uploads/2022/04/605.jpg</v>
      </c>
      <c r="O1416" s="9"/>
      <c r="P1416" s="13" t="s">
        <v>7024</v>
      </c>
      <c r="Q1416" s="10"/>
    </row>
    <row r="1417" spans="1:40" ht="12.75" customHeight="1" x14ac:dyDescent="0.2">
      <c r="A1417" s="7" t="s">
        <v>7025</v>
      </c>
      <c r="B1417" s="23" t="s">
        <v>17</v>
      </c>
      <c r="C1417" s="23" t="s">
        <v>7020</v>
      </c>
      <c r="D1417" s="9" t="s">
        <v>7021</v>
      </c>
      <c r="E1417" s="8" t="s">
        <v>919</v>
      </c>
      <c r="F1417" s="10" t="s">
        <v>2126</v>
      </c>
      <c r="G1417" s="9">
        <v>1868</v>
      </c>
      <c r="H1417" s="10" t="s">
        <v>7026</v>
      </c>
      <c r="I1417" s="8" t="s">
        <v>7027</v>
      </c>
      <c r="J1417" s="8" t="s">
        <v>50</v>
      </c>
      <c r="K1417" s="9" t="s">
        <v>34</v>
      </c>
      <c r="L1417" s="11">
        <f>HYPERLINK(N1417,M1417)</f>
        <v>606</v>
      </c>
      <c r="M1417" s="2">
        <v>606</v>
      </c>
      <c r="N1417" s="72" t="str">
        <f>CONCATENATE("https://obr.org.uk/wp-content/uploads/2022/04/",M1417,".jpg")</f>
        <v>https://obr.org.uk/wp-content/uploads/2022/04/606.jpg</v>
      </c>
      <c r="O1417" s="9"/>
      <c r="P1417" s="24"/>
      <c r="Q1417" s="10"/>
    </row>
    <row r="1418" spans="1:40" ht="12.75" customHeight="1" x14ac:dyDescent="0.2">
      <c r="A1418" s="7" t="s">
        <v>7028</v>
      </c>
      <c r="B1418" s="23" t="s">
        <v>17</v>
      </c>
      <c r="C1418" s="8" t="s">
        <v>7029</v>
      </c>
      <c r="D1418" s="9" t="s">
        <v>7021</v>
      </c>
      <c r="E1418" s="8" t="s">
        <v>2150</v>
      </c>
      <c r="F1418" s="10" t="s">
        <v>2151</v>
      </c>
      <c r="G1418" s="9">
        <v>1914</v>
      </c>
      <c r="H1418" s="10" t="s">
        <v>7030</v>
      </c>
      <c r="I1418" s="8" t="s">
        <v>422</v>
      </c>
      <c r="J1418" s="8" t="s">
        <v>50</v>
      </c>
      <c r="K1418" s="9" t="s">
        <v>34</v>
      </c>
      <c r="L1418" s="11">
        <f>HYPERLINK(N1418,M1418)</f>
        <v>607</v>
      </c>
      <c r="M1418" s="2">
        <v>607</v>
      </c>
      <c r="N1418" s="72" t="str">
        <f>CONCATENATE("https://obr.org.uk/wp-content/uploads/2022/04/",M1418,".jpg")</f>
        <v>https://obr.org.uk/wp-content/uploads/2022/04/607.jpg</v>
      </c>
      <c r="O1418" s="9"/>
      <c r="P1418" s="24"/>
      <c r="Q1418" s="10"/>
    </row>
    <row r="1419" spans="1:40" ht="12.75" customHeight="1" x14ac:dyDescent="0.2">
      <c r="A1419" s="7" t="s">
        <v>7031</v>
      </c>
      <c r="B1419" s="23" t="s">
        <v>17</v>
      </c>
      <c r="C1419" s="8" t="s">
        <v>7029</v>
      </c>
      <c r="D1419" s="9" t="s">
        <v>7021</v>
      </c>
      <c r="E1419" s="8" t="s">
        <v>2150</v>
      </c>
      <c r="F1419" s="10" t="s">
        <v>2151</v>
      </c>
      <c r="G1419" s="9">
        <v>1914</v>
      </c>
      <c r="H1419" s="10" t="s">
        <v>7032</v>
      </c>
      <c r="I1419" s="8" t="s">
        <v>422</v>
      </c>
      <c r="J1419" s="8" t="s">
        <v>25</v>
      </c>
      <c r="K1419" s="9" t="s">
        <v>25</v>
      </c>
      <c r="L1419" s="11">
        <f>HYPERLINK(N1419,M1419)</f>
        <v>608</v>
      </c>
      <c r="M1419" s="2">
        <v>608</v>
      </c>
      <c r="N1419" s="72" t="str">
        <f>CONCATENATE("https://obr.org.uk/wp-content/uploads/2022/04/",M1419,".jpg")</f>
        <v>https://obr.org.uk/wp-content/uploads/2022/04/608.jpg</v>
      </c>
      <c r="O1419" s="9"/>
      <c r="P1419" s="24"/>
      <c r="Q1419" s="10"/>
    </row>
    <row r="1420" spans="1:40" ht="12.75" customHeight="1" x14ac:dyDescent="0.2">
      <c r="A1420" s="7" t="s">
        <v>7033</v>
      </c>
      <c r="B1420" s="23" t="s">
        <v>17</v>
      </c>
      <c r="C1420" s="8" t="s">
        <v>7029</v>
      </c>
      <c r="D1420" s="9" t="s">
        <v>7021</v>
      </c>
      <c r="E1420" s="8" t="s">
        <v>2150</v>
      </c>
      <c r="F1420" s="10" t="s">
        <v>6666</v>
      </c>
      <c r="G1420" s="9">
        <v>1914</v>
      </c>
      <c r="H1420" s="10" t="s">
        <v>7034</v>
      </c>
      <c r="I1420" s="8"/>
      <c r="J1420" s="8" t="s">
        <v>43</v>
      </c>
      <c r="K1420" s="9" t="s">
        <v>34</v>
      </c>
      <c r="L1420" s="11">
        <f>HYPERLINK(N1420,M1420)</f>
        <v>609</v>
      </c>
      <c r="M1420" s="2">
        <v>609</v>
      </c>
      <c r="N1420" s="72" t="str">
        <f>CONCATENATE("https://obr.org.uk/wp-content/uploads/2022/04/",M1420,".jpg")</f>
        <v>https://obr.org.uk/wp-content/uploads/2022/04/609.jpg</v>
      </c>
      <c r="O1420" s="9"/>
      <c r="P1420" s="24"/>
      <c r="Q1420" s="10"/>
    </row>
    <row r="1421" spans="1:40" ht="12.75" customHeight="1" x14ac:dyDescent="0.2">
      <c r="A1421" s="8" t="s">
        <v>7035</v>
      </c>
      <c r="B1421" s="23" t="s">
        <v>17</v>
      </c>
      <c r="C1421" s="52"/>
      <c r="D1421" s="9" t="s">
        <v>7021</v>
      </c>
      <c r="E1421" s="10"/>
      <c r="F1421" s="10"/>
      <c r="G1421" s="9">
        <v>1935</v>
      </c>
      <c r="H1421" s="10">
        <v>1935</v>
      </c>
      <c r="I1421" s="8" t="s">
        <v>49</v>
      </c>
      <c r="J1421" s="10"/>
      <c r="K1421" s="9" t="s">
        <v>34</v>
      </c>
      <c r="L1421" s="11">
        <f>HYPERLINK(N1421,M1421)</f>
        <v>1181</v>
      </c>
      <c r="M1421" s="2">
        <v>1181</v>
      </c>
      <c r="N1421" s="72" t="str">
        <f>CONCATENATE("https://obr.org.uk/wp-content/uploads/2022/10/",M1421,".jpg")</f>
        <v>https://obr.org.uk/wp-content/uploads/2022/10/1181.jpg</v>
      </c>
      <c r="O1421" s="9"/>
      <c r="P1421" s="61"/>
      <c r="Q1421" s="10" t="s">
        <v>7036</v>
      </c>
    </row>
    <row r="1422" spans="1:40" ht="12.75" customHeight="1" x14ac:dyDescent="0.2">
      <c r="A1422" s="8" t="s">
        <v>7037</v>
      </c>
      <c r="B1422" s="1" t="s">
        <v>691</v>
      </c>
      <c r="D1422" s="2" t="s">
        <v>7038</v>
      </c>
      <c r="F1422" s="40" t="s">
        <v>7039</v>
      </c>
      <c r="G1422" s="2">
        <v>1824</v>
      </c>
      <c r="H1422" s="40">
        <v>1824</v>
      </c>
      <c r="J1422" s="1" t="s">
        <v>50</v>
      </c>
      <c r="L1422" s="11"/>
      <c r="P1422" s="8"/>
      <c r="Q1422" s="1" t="s">
        <v>7040</v>
      </c>
    </row>
    <row r="1423" spans="1:40" ht="12.75" customHeight="1" x14ac:dyDescent="0.2">
      <c r="A1423" s="25" t="s">
        <v>7041</v>
      </c>
      <c r="B1423" s="29" t="s">
        <v>17</v>
      </c>
      <c r="C1423" s="23" t="s">
        <v>7042</v>
      </c>
      <c r="D1423" s="9" t="s">
        <v>7043</v>
      </c>
      <c r="E1423" s="8" t="s">
        <v>7044</v>
      </c>
      <c r="F1423" s="10" t="s">
        <v>7045</v>
      </c>
      <c r="G1423" s="2">
        <v>1985</v>
      </c>
      <c r="H1423" s="30" t="s">
        <v>7046</v>
      </c>
      <c r="I1423" s="8" t="s">
        <v>7047</v>
      </c>
      <c r="J1423" s="8" t="s">
        <v>50</v>
      </c>
      <c r="K1423" s="9" t="s">
        <v>34</v>
      </c>
      <c r="L1423" s="11">
        <f>HYPERLINK(N1423,M1423)</f>
        <v>1000</v>
      </c>
      <c r="M1423" s="2">
        <v>1000</v>
      </c>
      <c r="N1423" s="72" t="str">
        <f>CONCATENATE("https://obr.org.uk/wp-content/uploads/2022/04/",M1423,".jpg")</f>
        <v>https://obr.org.uk/wp-content/uploads/2022/04/1000.jpg</v>
      </c>
      <c r="P1423" s="13" t="s">
        <v>7048</v>
      </c>
    </row>
    <row r="1424" spans="1:40" ht="12.75" customHeight="1" x14ac:dyDescent="0.2">
      <c r="A1424" s="8" t="s">
        <v>7049</v>
      </c>
      <c r="B1424" s="8" t="s">
        <v>17</v>
      </c>
      <c r="C1424" s="109" t="s">
        <v>7050</v>
      </c>
      <c r="D1424" s="9" t="s">
        <v>7051</v>
      </c>
      <c r="E1424" s="8" t="s">
        <v>2584</v>
      </c>
      <c r="F1424" s="8" t="s">
        <v>7052</v>
      </c>
      <c r="G1424" s="2">
        <v>1988</v>
      </c>
      <c r="H1424" s="8" t="s">
        <v>7053</v>
      </c>
      <c r="I1424" s="8" t="s">
        <v>7054</v>
      </c>
      <c r="K1424" s="9" t="s">
        <v>34</v>
      </c>
      <c r="L1424" s="11">
        <f>HYPERLINK(N1424,M1424)</f>
        <v>1407</v>
      </c>
      <c r="M1424" s="2">
        <v>1407</v>
      </c>
      <c r="N1424" s="72" t="str">
        <f>CONCATENATE("https://obr.org.uk/wp-content/uploads/2023/11/",M1424,".jpg")</f>
        <v>https://obr.org.uk/wp-content/uploads/2023/11/1407.jpg</v>
      </c>
    </row>
    <row r="1425" spans="1:40" ht="12.75" customHeight="1" x14ac:dyDescent="0.2">
      <c r="A1425" s="7" t="s">
        <v>7055</v>
      </c>
      <c r="B1425" s="29" t="s">
        <v>17</v>
      </c>
      <c r="C1425" s="69" t="s">
        <v>7056</v>
      </c>
      <c r="D1425" s="34" t="s">
        <v>7051</v>
      </c>
      <c r="E1425" s="35" t="s">
        <v>2584</v>
      </c>
      <c r="F1425" s="8" t="s">
        <v>7057</v>
      </c>
      <c r="G1425" s="2">
        <v>1815</v>
      </c>
      <c r="H1425" s="8" t="s">
        <v>7058</v>
      </c>
      <c r="I1425" s="8" t="s">
        <v>7059</v>
      </c>
      <c r="J1425" s="36" t="s">
        <v>2613</v>
      </c>
      <c r="K1425" s="9" t="s">
        <v>34</v>
      </c>
      <c r="L1425" s="11">
        <f>HYPERLINK(N1425,M1425)</f>
        <v>1459</v>
      </c>
      <c r="M1425" s="2">
        <v>1459</v>
      </c>
      <c r="N1425" s="72" t="str">
        <f>CONCATENATE("https://obr.org.uk/wp-content/uploads/2023/11/",M1425,".jpg")</f>
        <v>https://obr.org.uk/wp-content/uploads/2023/11/1459.jpg</v>
      </c>
      <c r="O1425" s="2">
        <v>98</v>
      </c>
      <c r="P1425" s="13" t="s">
        <v>7060</v>
      </c>
    </row>
    <row r="1426" spans="1:40" ht="12.75" customHeight="1" x14ac:dyDescent="0.2">
      <c r="A1426" s="7" t="s">
        <v>7061</v>
      </c>
      <c r="B1426" s="29" t="s">
        <v>17</v>
      </c>
      <c r="C1426" s="69" t="s">
        <v>7056</v>
      </c>
      <c r="D1426" s="34" t="s">
        <v>7051</v>
      </c>
      <c r="E1426" s="35" t="s">
        <v>2584</v>
      </c>
      <c r="F1426" s="8" t="s">
        <v>7057</v>
      </c>
      <c r="G1426" s="2">
        <v>1815</v>
      </c>
      <c r="H1426" s="8" t="s">
        <v>7062</v>
      </c>
      <c r="I1426" s="8" t="s">
        <v>7063</v>
      </c>
      <c r="J1426" s="36" t="s">
        <v>2613</v>
      </c>
      <c r="K1426" s="9" t="s">
        <v>34</v>
      </c>
      <c r="L1426" s="11">
        <f>HYPERLINK(N1426,M1426)</f>
        <v>1460</v>
      </c>
      <c r="M1426" s="2">
        <v>1460</v>
      </c>
      <c r="N1426" s="72" t="str">
        <f>CONCATENATE("https://obr.org.uk/wp-content/uploads/2023/11/",M1426,".jpg")</f>
        <v>https://obr.org.uk/wp-content/uploads/2023/11/1460.jpg</v>
      </c>
      <c r="O1426" s="2">
        <v>98</v>
      </c>
      <c r="P1426" s="13" t="s">
        <v>7060</v>
      </c>
    </row>
    <row r="1427" spans="1:40" ht="12.75" customHeight="1" x14ac:dyDescent="0.2">
      <c r="A1427" s="8" t="s">
        <v>7064</v>
      </c>
      <c r="B1427" s="1" t="s">
        <v>7065</v>
      </c>
      <c r="C1427" s="1" t="s">
        <v>7066</v>
      </c>
      <c r="D1427" s="2" t="s">
        <v>7067</v>
      </c>
      <c r="E1427" s="1" t="s">
        <v>2246</v>
      </c>
      <c r="F1427" s="1" t="s">
        <v>7068</v>
      </c>
      <c r="G1427" s="2">
        <v>1625</v>
      </c>
      <c r="H1427" s="1" t="s">
        <v>7069</v>
      </c>
      <c r="I1427" s="1" t="s">
        <v>7070</v>
      </c>
      <c r="J1427" s="1" t="s">
        <v>50</v>
      </c>
      <c r="K1427" s="2" t="s">
        <v>34</v>
      </c>
      <c r="L1427" s="11">
        <v>1564</v>
      </c>
    </row>
    <row r="1428" spans="1:40" ht="12.75" customHeight="1" x14ac:dyDescent="0.2">
      <c r="A1428" s="7" t="s">
        <v>7071</v>
      </c>
      <c r="B1428" s="23" t="s">
        <v>4739</v>
      </c>
      <c r="C1428" s="10" t="s">
        <v>7072</v>
      </c>
      <c r="D1428" s="49" t="s">
        <v>7073</v>
      </c>
      <c r="E1428" s="47" t="s">
        <v>7074</v>
      </c>
      <c r="F1428" s="47" t="s">
        <v>1543</v>
      </c>
      <c r="G1428" s="49">
        <v>1998</v>
      </c>
      <c r="H1428" s="47" t="s">
        <v>7075</v>
      </c>
      <c r="I1428" s="47" t="s">
        <v>7076</v>
      </c>
      <c r="J1428" s="47" t="s">
        <v>50</v>
      </c>
      <c r="K1428" s="49" t="s">
        <v>34</v>
      </c>
      <c r="L1428" s="11">
        <f>HYPERLINK(N1428,M1428)</f>
        <v>384</v>
      </c>
      <c r="M1428" s="2">
        <v>384</v>
      </c>
      <c r="N1428" s="72" t="str">
        <f>CONCATENATE("https://obr.org.uk/wp-content/uploads/2022/04/",M1428,".jpg")</f>
        <v>https://obr.org.uk/wp-content/uploads/2022/04/384.jpg</v>
      </c>
      <c r="O1428" s="49"/>
      <c r="P1428" s="47"/>
      <c r="Q1428" s="10"/>
    </row>
    <row r="1429" spans="1:40" ht="12.75" customHeight="1" x14ac:dyDescent="0.2">
      <c r="A1429" s="7" t="s">
        <v>7077</v>
      </c>
      <c r="B1429" s="23" t="s">
        <v>4739</v>
      </c>
      <c r="C1429" s="10" t="s">
        <v>7072</v>
      </c>
      <c r="D1429" s="49" t="s">
        <v>7073</v>
      </c>
      <c r="E1429" s="47" t="s">
        <v>7074</v>
      </c>
      <c r="F1429" s="47" t="s">
        <v>1543</v>
      </c>
      <c r="G1429" s="49">
        <v>1914</v>
      </c>
      <c r="H1429" s="47" t="s">
        <v>7078</v>
      </c>
      <c r="I1429" s="47" t="s">
        <v>7079</v>
      </c>
      <c r="J1429" s="47" t="s">
        <v>50</v>
      </c>
      <c r="K1429" s="49" t="s">
        <v>34</v>
      </c>
      <c r="L1429" s="11">
        <f>HYPERLINK(N1429,M1429)</f>
        <v>385</v>
      </c>
      <c r="M1429" s="2">
        <v>385</v>
      </c>
      <c r="N1429" s="72" t="str">
        <f>CONCATENATE("https://obr.org.uk/wp-content/uploads/2022/04/",M1429,".jpg")</f>
        <v>https://obr.org.uk/wp-content/uploads/2022/04/385.jpg</v>
      </c>
      <c r="O1429" s="49"/>
      <c r="P1429" s="47"/>
      <c r="Q1429" s="10"/>
    </row>
    <row r="1430" spans="1:40" ht="12.75" customHeight="1" x14ac:dyDescent="0.2">
      <c r="A1430" s="7" t="s">
        <v>7080</v>
      </c>
      <c r="B1430" s="23" t="s">
        <v>4739</v>
      </c>
      <c r="C1430" s="10" t="s">
        <v>7072</v>
      </c>
      <c r="D1430" s="49" t="s">
        <v>7073</v>
      </c>
      <c r="E1430" s="47" t="s">
        <v>7074</v>
      </c>
      <c r="F1430" s="47" t="s">
        <v>1543</v>
      </c>
      <c r="G1430" s="49">
        <v>1914</v>
      </c>
      <c r="H1430" s="47" t="s">
        <v>7081</v>
      </c>
      <c r="I1430" s="47" t="s">
        <v>7082</v>
      </c>
      <c r="J1430" s="47" t="s">
        <v>50</v>
      </c>
      <c r="K1430" s="49" t="s">
        <v>34</v>
      </c>
      <c r="L1430" s="11">
        <f>HYPERLINK(N1430,M1430)</f>
        <v>386</v>
      </c>
      <c r="M1430" s="2">
        <v>386</v>
      </c>
      <c r="N1430" s="72" t="str">
        <f>CONCATENATE("https://obr.org.uk/wp-content/uploads/2022/04/",M1430,".jpg")</f>
        <v>https://obr.org.uk/wp-content/uploads/2022/04/386.jpg</v>
      </c>
      <c r="O1430" s="49"/>
      <c r="P1430" s="47"/>
      <c r="Q1430" s="10"/>
    </row>
    <row r="1431" spans="1:40" ht="12.75" customHeight="1" x14ac:dyDescent="0.2">
      <c r="A1431" s="25" t="s">
        <v>7083</v>
      </c>
      <c r="B1431" s="8" t="s">
        <v>7084</v>
      </c>
      <c r="C1431" s="207" t="s">
        <v>7085</v>
      </c>
      <c r="D1431" s="27" t="s">
        <v>7086</v>
      </c>
      <c r="E1431" s="28" t="s">
        <v>7087</v>
      </c>
      <c r="F1431" s="28" t="s">
        <v>7088</v>
      </c>
      <c r="G1431" s="27">
        <v>1899</v>
      </c>
      <c r="H1431" s="28" t="s">
        <v>7089</v>
      </c>
      <c r="I1431" s="28" t="s">
        <v>7090</v>
      </c>
      <c r="J1431" s="28" t="s">
        <v>2389</v>
      </c>
      <c r="K1431" s="27" t="s">
        <v>34</v>
      </c>
      <c r="L1431" s="11">
        <f>HYPERLINK(N1431,M1431)</f>
        <v>817</v>
      </c>
      <c r="M1431" s="2">
        <v>817</v>
      </c>
      <c r="N1431" s="72" t="str">
        <f>CONCATENATE("https://obr.org.uk/wp-content/uploads/2022/04/",M1431,".jpg")</f>
        <v>https://obr.org.uk/wp-content/uploads/2022/04/817.jpg</v>
      </c>
      <c r="O1431" s="27"/>
      <c r="P1431" s="28"/>
      <c r="Q1431" s="28" t="s">
        <v>7091</v>
      </c>
    </row>
    <row r="1432" spans="1:40" ht="12.75" customHeight="1" x14ac:dyDescent="0.2">
      <c r="A1432" s="25" t="s">
        <v>7092</v>
      </c>
      <c r="B1432" s="8" t="s">
        <v>7084</v>
      </c>
      <c r="C1432" s="207" t="s">
        <v>7093</v>
      </c>
      <c r="D1432" s="27" t="s">
        <v>7086</v>
      </c>
      <c r="E1432" s="28" t="s">
        <v>7094</v>
      </c>
      <c r="F1432" s="28" t="s">
        <v>7095</v>
      </c>
      <c r="G1432" s="27">
        <v>1853</v>
      </c>
      <c r="H1432" s="28" t="s">
        <v>7096</v>
      </c>
      <c r="I1432" s="28" t="s">
        <v>7097</v>
      </c>
      <c r="J1432" s="28" t="s">
        <v>903</v>
      </c>
      <c r="K1432" s="27" t="s">
        <v>1089</v>
      </c>
      <c r="L1432" s="11">
        <f>HYPERLINK(N1432,M1432)</f>
        <v>818</v>
      </c>
      <c r="M1432" s="2">
        <v>818</v>
      </c>
      <c r="N1432" s="72" t="str">
        <f>CONCATENATE("https://obr.org.uk/wp-content/uploads/2022/04/",M1432,".jpg")</f>
        <v>https://obr.org.uk/wp-content/uploads/2022/04/818.jpg</v>
      </c>
      <c r="O1432" s="27"/>
      <c r="P1432" s="28"/>
      <c r="Q1432" s="28" t="s">
        <v>7098</v>
      </c>
    </row>
    <row r="1433" spans="1:40" ht="12.75" customHeight="1" x14ac:dyDescent="0.2">
      <c r="A1433" s="25" t="s">
        <v>7105</v>
      </c>
      <c r="B1433" s="8" t="s">
        <v>7084</v>
      </c>
      <c r="C1433" s="207" t="s">
        <v>7106</v>
      </c>
      <c r="D1433" s="27" t="s">
        <v>7086</v>
      </c>
      <c r="E1433" s="28" t="s">
        <v>7107</v>
      </c>
      <c r="F1433" s="28" t="s">
        <v>7108</v>
      </c>
      <c r="G1433" s="27">
        <v>1868</v>
      </c>
      <c r="H1433" s="28" t="s">
        <v>7109</v>
      </c>
      <c r="I1433" s="28" t="s">
        <v>7110</v>
      </c>
      <c r="J1433" s="28" t="s">
        <v>903</v>
      </c>
      <c r="K1433" s="27" t="s">
        <v>1089</v>
      </c>
      <c r="L1433" s="11">
        <f>HYPERLINK(N1433,M1433)</f>
        <v>820</v>
      </c>
      <c r="M1433" s="2">
        <v>820</v>
      </c>
      <c r="N1433" s="72" t="str">
        <f>CONCATENATE("https://obr.org.uk/wp-content/uploads/2022/04/",M1433,".jpg")</f>
        <v>https://obr.org.uk/wp-content/uploads/2022/04/820.jpg</v>
      </c>
      <c r="O1433" s="27"/>
      <c r="P1433" s="28"/>
      <c r="Q1433" s="28" t="s">
        <v>7111</v>
      </c>
    </row>
    <row r="1434" spans="1:40" ht="12.75" customHeight="1" x14ac:dyDescent="0.2">
      <c r="A1434" s="25" t="s">
        <v>7112</v>
      </c>
      <c r="B1434" s="8" t="s">
        <v>7084</v>
      </c>
      <c r="C1434" s="207" t="s">
        <v>7113</v>
      </c>
      <c r="D1434" s="27" t="s">
        <v>7086</v>
      </c>
      <c r="E1434" s="28" t="s">
        <v>7107</v>
      </c>
      <c r="F1434" s="28" t="s">
        <v>7114</v>
      </c>
      <c r="G1434" s="27">
        <v>1868</v>
      </c>
      <c r="H1434" s="28" t="s">
        <v>7115</v>
      </c>
      <c r="I1434" s="28" t="s">
        <v>7116</v>
      </c>
      <c r="J1434" s="28" t="s">
        <v>903</v>
      </c>
      <c r="K1434" s="27" t="s">
        <v>1089</v>
      </c>
      <c r="L1434" s="11">
        <f>HYPERLINK(N1434,M1434)</f>
        <v>821</v>
      </c>
      <c r="M1434" s="2">
        <v>821</v>
      </c>
      <c r="N1434" s="72" t="str">
        <f>CONCATENATE("https://obr.org.uk/wp-content/uploads/2022/04/",M1434,".jpg")</f>
        <v>https://obr.org.uk/wp-content/uploads/2022/04/821.jpg</v>
      </c>
      <c r="O1434" s="27"/>
      <c r="P1434" s="28"/>
      <c r="Q1434" s="28" t="s">
        <v>7117</v>
      </c>
    </row>
    <row r="1435" spans="1:40" ht="12.75" customHeight="1" x14ac:dyDescent="0.2">
      <c r="A1435" s="25" t="s">
        <v>7118</v>
      </c>
      <c r="B1435" s="8" t="s">
        <v>7084</v>
      </c>
      <c r="C1435" s="207" t="s">
        <v>7119</v>
      </c>
      <c r="D1435" s="27" t="s">
        <v>7086</v>
      </c>
      <c r="E1435" s="28" t="s">
        <v>7107</v>
      </c>
      <c r="F1435" s="28" t="s">
        <v>7120</v>
      </c>
      <c r="G1435" s="27">
        <v>1973</v>
      </c>
      <c r="H1435" s="28">
        <v>1973</v>
      </c>
      <c r="I1435" s="28" t="s">
        <v>7121</v>
      </c>
      <c r="J1435" s="28" t="s">
        <v>903</v>
      </c>
      <c r="K1435" s="27" t="s">
        <v>1089</v>
      </c>
      <c r="L1435" s="11">
        <f>HYPERLINK(N1435,M1435)</f>
        <v>822</v>
      </c>
      <c r="M1435" s="2">
        <v>822</v>
      </c>
      <c r="N1435" s="72" t="str">
        <f>CONCATENATE("https://obr.org.uk/wp-content/uploads/2022/04/",M1435,".jpg")</f>
        <v>https://obr.org.uk/wp-content/uploads/2022/04/822.jpg</v>
      </c>
      <c r="O1435" s="27"/>
      <c r="P1435" s="28"/>
      <c r="Q1435" s="28" t="s">
        <v>7122</v>
      </c>
      <c r="R1435" s="14"/>
      <c r="S1435" s="14"/>
      <c r="T1435" s="14"/>
      <c r="U1435" s="14"/>
      <c r="V1435" s="14"/>
      <c r="W1435" s="14"/>
      <c r="X1435" s="14"/>
      <c r="Y1435" s="14"/>
      <c r="Z1435" s="14"/>
      <c r="AA1435" s="14"/>
      <c r="AB1435" s="14"/>
      <c r="AC1435" s="14"/>
      <c r="AD1435" s="14"/>
      <c r="AE1435" s="14"/>
      <c r="AF1435" s="14"/>
      <c r="AG1435" s="14"/>
      <c r="AH1435" s="14"/>
      <c r="AI1435" s="14"/>
      <c r="AJ1435" s="14"/>
      <c r="AK1435" s="14"/>
      <c r="AL1435" s="14"/>
      <c r="AM1435" s="14"/>
      <c r="AN1435" s="14"/>
    </row>
    <row r="1436" spans="1:40" ht="12.75" customHeight="1" x14ac:dyDescent="0.2">
      <c r="A1436" s="25" t="s">
        <v>7123</v>
      </c>
      <c r="B1436" s="8" t="s">
        <v>7084</v>
      </c>
      <c r="C1436" s="207" t="s">
        <v>7124</v>
      </c>
      <c r="D1436" s="27" t="s">
        <v>7086</v>
      </c>
      <c r="E1436" s="28" t="s">
        <v>7107</v>
      </c>
      <c r="F1436" s="28" t="s">
        <v>7125</v>
      </c>
      <c r="G1436" s="27">
        <v>1714</v>
      </c>
      <c r="H1436" s="28" t="s">
        <v>7126</v>
      </c>
      <c r="I1436" s="28" t="s">
        <v>7127</v>
      </c>
      <c r="J1436" s="28" t="s">
        <v>903</v>
      </c>
      <c r="K1436" s="27" t="s">
        <v>1089</v>
      </c>
      <c r="L1436" s="11">
        <f>HYPERLINK(N1436,M1436)</f>
        <v>823</v>
      </c>
      <c r="M1436" s="2">
        <v>823</v>
      </c>
      <c r="N1436" s="72" t="str">
        <f>CONCATENATE("https://obr.org.uk/wp-content/uploads/2022/04/",M1436,".jpg")</f>
        <v>https://obr.org.uk/wp-content/uploads/2022/04/823.jpg</v>
      </c>
      <c r="O1436" s="27"/>
      <c r="P1436" s="28"/>
      <c r="Q1436" s="28"/>
    </row>
    <row r="1437" spans="1:40" ht="12.75" customHeight="1" x14ac:dyDescent="0.2">
      <c r="A1437" s="25" t="s">
        <v>7099</v>
      </c>
      <c r="B1437" s="8" t="s">
        <v>7084</v>
      </c>
      <c r="C1437" s="207" t="s">
        <v>7100</v>
      </c>
      <c r="D1437" s="27" t="s">
        <v>7086</v>
      </c>
      <c r="E1437" s="28" t="s">
        <v>7101</v>
      </c>
      <c r="F1437" s="28" t="s">
        <v>7102</v>
      </c>
      <c r="G1437" s="27">
        <v>1858</v>
      </c>
      <c r="H1437" s="28" t="s">
        <v>7103</v>
      </c>
      <c r="I1437" s="28" t="s">
        <v>7090</v>
      </c>
      <c r="J1437" s="28" t="s">
        <v>903</v>
      </c>
      <c r="K1437" s="27" t="s">
        <v>1089</v>
      </c>
      <c r="L1437" s="11">
        <f>HYPERLINK(N1437,M1437)</f>
        <v>819</v>
      </c>
      <c r="M1437" s="2">
        <v>819</v>
      </c>
      <c r="N1437" s="72" t="str">
        <f>CONCATENATE("https://obr.org.uk/wp-content/uploads/2022/04/",M1437,".jpg")</f>
        <v>https://obr.org.uk/wp-content/uploads/2022/04/819.jpg</v>
      </c>
      <c r="O1437" s="27"/>
      <c r="P1437" s="28"/>
      <c r="Q1437" s="28" t="s">
        <v>7104</v>
      </c>
    </row>
    <row r="1438" spans="1:40" ht="12.75" customHeight="1" x14ac:dyDescent="0.2">
      <c r="A1438" s="25" t="s">
        <v>7128</v>
      </c>
      <c r="B1438" s="8" t="s">
        <v>7084</v>
      </c>
      <c r="C1438" s="207" t="s">
        <v>7129</v>
      </c>
      <c r="D1438" s="27" t="s">
        <v>7086</v>
      </c>
      <c r="E1438" s="28" t="s">
        <v>2098</v>
      </c>
      <c r="F1438" s="28" t="s">
        <v>7130</v>
      </c>
      <c r="G1438" s="27">
        <v>1869</v>
      </c>
      <c r="H1438" s="28" t="s">
        <v>7131</v>
      </c>
      <c r="I1438" s="28" t="s">
        <v>7132</v>
      </c>
      <c r="J1438" s="28" t="s">
        <v>903</v>
      </c>
      <c r="K1438" s="27" t="s">
        <v>1089</v>
      </c>
      <c r="L1438" s="11">
        <f>HYPERLINK(N1438,M1438)</f>
        <v>824</v>
      </c>
      <c r="M1438" s="2">
        <v>824</v>
      </c>
      <c r="N1438" s="72" t="str">
        <f>CONCATENATE("https://obr.org.uk/wp-content/uploads/2022/04/",M1438,".jpg")</f>
        <v>https://obr.org.uk/wp-content/uploads/2022/04/824.jpg</v>
      </c>
      <c r="O1438" s="27"/>
      <c r="P1438" s="28">
        <v>1281773</v>
      </c>
      <c r="Q1438" s="28" t="s">
        <v>7133</v>
      </c>
    </row>
    <row r="1439" spans="1:40" ht="12.75" customHeight="1" x14ac:dyDescent="0.2">
      <c r="A1439" s="25" t="s">
        <v>7134</v>
      </c>
      <c r="B1439" s="8" t="s">
        <v>7084</v>
      </c>
      <c r="C1439" s="207" t="s">
        <v>7135</v>
      </c>
      <c r="D1439" s="27" t="s">
        <v>7086</v>
      </c>
      <c r="E1439" s="28" t="s">
        <v>2098</v>
      </c>
      <c r="F1439" s="28" t="s">
        <v>7136</v>
      </c>
      <c r="G1439" s="27">
        <v>2002</v>
      </c>
      <c r="H1439" s="28" t="s">
        <v>7137</v>
      </c>
      <c r="I1439" s="28" t="s">
        <v>7138</v>
      </c>
      <c r="J1439" s="28" t="s">
        <v>7139</v>
      </c>
      <c r="K1439" s="27" t="s">
        <v>1089</v>
      </c>
      <c r="L1439" s="11">
        <f>HYPERLINK(N1439,M1439)</f>
        <v>825</v>
      </c>
      <c r="M1439" s="2">
        <v>825</v>
      </c>
      <c r="N1439" s="72" t="str">
        <f>CONCATENATE("https://obr.org.uk/wp-content/uploads/2022/04/",M1439,".jpg")</f>
        <v>https://obr.org.uk/wp-content/uploads/2022/04/825.jpg</v>
      </c>
      <c r="O1439" s="27"/>
      <c r="P1439" s="28"/>
      <c r="Q1439" s="28" t="s">
        <v>7140</v>
      </c>
    </row>
    <row r="1440" spans="1:40" ht="12.75" customHeight="1" x14ac:dyDescent="0.2">
      <c r="A1440" s="25" t="s">
        <v>7141</v>
      </c>
      <c r="B1440" s="8" t="s">
        <v>7084</v>
      </c>
      <c r="C1440" s="207" t="s">
        <v>7142</v>
      </c>
      <c r="D1440" s="27" t="s">
        <v>7086</v>
      </c>
      <c r="E1440" s="28" t="s">
        <v>2098</v>
      </c>
      <c r="F1440" s="28" t="s">
        <v>3335</v>
      </c>
      <c r="G1440" s="27">
        <v>1820</v>
      </c>
      <c r="H1440" s="28" t="s">
        <v>7143</v>
      </c>
      <c r="I1440" s="28" t="s">
        <v>7144</v>
      </c>
      <c r="J1440" s="28" t="s">
        <v>2389</v>
      </c>
      <c r="K1440" s="27" t="s">
        <v>1089</v>
      </c>
      <c r="L1440" s="11">
        <f>HYPERLINK(N1440,M1440)</f>
        <v>826</v>
      </c>
      <c r="M1440" s="2">
        <v>826</v>
      </c>
      <c r="N1440" s="72" t="str">
        <f>CONCATENATE("https://obr.org.uk/wp-content/uploads/2022/04/",M1440,".jpg")</f>
        <v>https://obr.org.uk/wp-content/uploads/2022/04/826.jpg</v>
      </c>
      <c r="O1440" s="27"/>
      <c r="P1440" s="28">
        <v>1052149</v>
      </c>
      <c r="Q1440" s="28" t="s">
        <v>7145</v>
      </c>
    </row>
    <row r="1441" spans="1:17" ht="12.75" customHeight="1" x14ac:dyDescent="0.2">
      <c r="A1441" s="8" t="s">
        <v>7146</v>
      </c>
      <c r="B1441" s="23" t="s">
        <v>17</v>
      </c>
      <c r="C1441" s="23" t="s">
        <v>7147</v>
      </c>
      <c r="D1441" s="9" t="s">
        <v>7086</v>
      </c>
      <c r="E1441" s="10" t="s">
        <v>2098</v>
      </c>
      <c r="F1441" s="10" t="s">
        <v>7148</v>
      </c>
      <c r="G1441" s="9">
        <v>1936</v>
      </c>
      <c r="H1441" s="10" t="s">
        <v>7149</v>
      </c>
      <c r="I1441" s="10" t="s">
        <v>7150</v>
      </c>
      <c r="J1441" s="10" t="s">
        <v>2613</v>
      </c>
      <c r="K1441" s="9" t="s">
        <v>34</v>
      </c>
      <c r="L1441" s="11">
        <f>HYPERLINK(N1441,M1441)</f>
        <v>1186</v>
      </c>
      <c r="M1441" s="2">
        <v>1186</v>
      </c>
      <c r="N1441" s="72" t="str">
        <f>CONCATENATE("https://obr.org.uk/wp-content/uploads/2022/10/",M1441,".jpg")</f>
        <v>https://obr.org.uk/wp-content/uploads/2022/10/1186.jpg</v>
      </c>
      <c r="O1441" s="9"/>
      <c r="P1441" s="8"/>
      <c r="Q1441" s="10"/>
    </row>
    <row r="1442" spans="1:17" ht="12.75" customHeight="1" x14ac:dyDescent="0.2">
      <c r="A1442" s="8" t="s">
        <v>7151</v>
      </c>
      <c r="B1442" s="8" t="s">
        <v>17</v>
      </c>
      <c r="C1442" s="10" t="s">
        <v>7152</v>
      </c>
      <c r="D1442" s="9" t="s">
        <v>7153</v>
      </c>
      <c r="E1442" s="10" t="s">
        <v>7154</v>
      </c>
      <c r="F1442" s="10" t="s">
        <v>1577</v>
      </c>
      <c r="G1442" s="9">
        <v>1841</v>
      </c>
      <c r="H1442" s="10">
        <v>1841</v>
      </c>
      <c r="I1442" s="10" t="s">
        <v>7155</v>
      </c>
      <c r="J1442" s="10" t="s">
        <v>50</v>
      </c>
      <c r="K1442" s="9" t="s">
        <v>34</v>
      </c>
      <c r="L1442" s="11">
        <f>HYPERLINK(N1442,M1442)</f>
        <v>81</v>
      </c>
      <c r="M1442" s="2">
        <v>81</v>
      </c>
      <c r="N1442" s="72" t="str">
        <f>CONCATENATE("https://obr.org.uk/wp-content/uploads/2022/04/",M1442,".jpg")</f>
        <v>https://obr.org.uk/wp-content/uploads/2022/04/81.jpg</v>
      </c>
      <c r="O1442" s="9"/>
      <c r="P1442" s="10"/>
      <c r="Q1442" s="10"/>
    </row>
    <row r="1443" spans="1:17" ht="12.75" customHeight="1" x14ac:dyDescent="0.2">
      <c r="A1443" s="7" t="s">
        <v>7156</v>
      </c>
      <c r="B1443" s="7" t="s">
        <v>696</v>
      </c>
      <c r="C1443" s="122" t="s">
        <v>7157</v>
      </c>
      <c r="D1443" s="31" t="s">
        <v>7158</v>
      </c>
      <c r="E1443" s="32"/>
      <c r="F1443" s="32" t="s">
        <v>7159</v>
      </c>
      <c r="G1443" s="31">
        <v>1658</v>
      </c>
      <c r="H1443" s="32">
        <v>1658</v>
      </c>
      <c r="I1443" s="32" t="s">
        <v>7160</v>
      </c>
      <c r="J1443" s="32" t="s">
        <v>50</v>
      </c>
      <c r="K1443" s="31" t="s">
        <v>34</v>
      </c>
      <c r="L1443" s="11">
        <f>HYPERLINK(N1443,M1443)</f>
        <v>255</v>
      </c>
      <c r="M1443" s="2">
        <v>255</v>
      </c>
      <c r="N1443" s="72" t="str">
        <f>CONCATENATE("https://obr.org.uk/wp-content/uploads/2022/04/",M1443,".jpg")</f>
        <v>https://obr.org.uk/wp-content/uploads/2022/04/255.jpg</v>
      </c>
      <c r="O1443" s="31"/>
      <c r="P1443" s="46">
        <v>1048011</v>
      </c>
      <c r="Q1443" s="10"/>
    </row>
    <row r="1444" spans="1:17" ht="12.75" customHeight="1" x14ac:dyDescent="0.2">
      <c r="A1444" s="25" t="s">
        <v>7161</v>
      </c>
      <c r="B1444" s="8" t="s">
        <v>17</v>
      </c>
      <c r="C1444" s="1" t="s">
        <v>7162</v>
      </c>
      <c r="D1444" s="49" t="s">
        <v>7163</v>
      </c>
      <c r="E1444" s="49" t="s">
        <v>7164</v>
      </c>
      <c r="F1444" s="79" t="s">
        <v>2183</v>
      </c>
      <c r="G1444" s="80">
        <v>1831</v>
      </c>
      <c r="H1444" s="1">
        <v>1831</v>
      </c>
      <c r="I1444" s="105" t="s">
        <v>7165</v>
      </c>
      <c r="J1444" s="49" t="s">
        <v>50</v>
      </c>
      <c r="K1444" s="49" t="s">
        <v>34</v>
      </c>
      <c r="L1444" s="11">
        <f>HYPERLINK(N1444,M1444)</f>
        <v>918</v>
      </c>
      <c r="M1444" s="2">
        <v>918</v>
      </c>
      <c r="N1444" s="72" t="str">
        <f>CONCATENATE("https://obr.org.uk/wp-content/uploads/2022/04/",M1444,".jpg")</f>
        <v>https://obr.org.uk/wp-content/uploads/2022/04/918.jpg</v>
      </c>
      <c r="P1444" s="8"/>
      <c r="Q1444" s="8" t="s">
        <v>7166</v>
      </c>
    </row>
    <row r="1445" spans="1:17" ht="12.75" customHeight="1" x14ac:dyDescent="0.2">
      <c r="A1445" s="25" t="s">
        <v>7179</v>
      </c>
      <c r="B1445" s="8" t="s">
        <v>17</v>
      </c>
      <c r="C1445" s="1" t="s">
        <v>7180</v>
      </c>
      <c r="D1445" s="49" t="s">
        <v>7163</v>
      </c>
      <c r="E1445" s="49" t="s">
        <v>7181</v>
      </c>
      <c r="F1445" s="79" t="s">
        <v>1288</v>
      </c>
      <c r="G1445" s="80">
        <v>1953</v>
      </c>
      <c r="H1445" s="49" t="s">
        <v>7182</v>
      </c>
      <c r="I1445" s="105" t="s">
        <v>7183</v>
      </c>
      <c r="J1445" s="49" t="s">
        <v>43</v>
      </c>
      <c r="K1445" s="49" t="s">
        <v>34</v>
      </c>
      <c r="L1445" s="11">
        <f>HYPERLINK(N1445,M1445)</f>
        <v>921</v>
      </c>
      <c r="M1445" s="2">
        <v>921</v>
      </c>
      <c r="N1445" s="72" t="str">
        <f>CONCATENATE("https://obr.org.uk/wp-content/uploads/2022/04/",M1445,".jpg")</f>
        <v>https://obr.org.uk/wp-content/uploads/2022/04/921.jpg</v>
      </c>
    </row>
    <row r="1446" spans="1:17" ht="12.75" customHeight="1" x14ac:dyDescent="0.2">
      <c r="A1446" s="8" t="s">
        <v>7190</v>
      </c>
      <c r="B1446" s="8" t="s">
        <v>17</v>
      </c>
      <c r="C1446" s="32" t="s">
        <v>7191</v>
      </c>
      <c r="D1446" s="31" t="s">
        <v>7163</v>
      </c>
      <c r="E1446" s="32" t="s">
        <v>7192</v>
      </c>
      <c r="F1446" s="32" t="s">
        <v>7193</v>
      </c>
      <c r="G1446" s="31">
        <v>1868</v>
      </c>
      <c r="H1446" s="32">
        <v>1868</v>
      </c>
      <c r="I1446" s="32" t="s">
        <v>7194</v>
      </c>
      <c r="J1446" s="32" t="s">
        <v>25</v>
      </c>
      <c r="K1446" s="31" t="s">
        <v>34</v>
      </c>
      <c r="L1446" s="11">
        <f>HYPERLINK(N1446,M1446)</f>
        <v>1275</v>
      </c>
      <c r="M1446" s="2">
        <v>1275</v>
      </c>
      <c r="N1446" s="72" t="str">
        <f>CONCATENATE("https://obr.org.uk/wp-content/uploads/2022/10/",M1446,".jpg")</f>
        <v>https://obr.org.uk/wp-content/uploads/2022/10/1275.jpg</v>
      </c>
      <c r="O1446" s="31"/>
      <c r="P1446" s="10"/>
      <c r="Q1446" s="32"/>
    </row>
    <row r="1447" spans="1:17" ht="12.75" customHeight="1" x14ac:dyDescent="0.2">
      <c r="A1447" s="25" t="s">
        <v>7173</v>
      </c>
      <c r="B1447" s="8" t="s">
        <v>17</v>
      </c>
      <c r="C1447" s="23" t="s">
        <v>7174</v>
      </c>
      <c r="D1447" s="49" t="s">
        <v>7163</v>
      </c>
      <c r="E1447" s="49" t="s">
        <v>245</v>
      </c>
      <c r="F1447" s="79" t="s">
        <v>317</v>
      </c>
      <c r="G1447" s="80">
        <v>1633</v>
      </c>
      <c r="H1447" s="168" t="s">
        <v>7175</v>
      </c>
      <c r="I1447" s="105" t="s">
        <v>7176</v>
      </c>
      <c r="J1447" s="49" t="s">
        <v>50</v>
      </c>
      <c r="K1447" s="2" t="s">
        <v>34</v>
      </c>
      <c r="L1447" s="11">
        <f>HYPERLINK(N1447,M1447)</f>
        <v>920</v>
      </c>
      <c r="M1447" s="2">
        <v>920</v>
      </c>
      <c r="N1447" s="72" t="str">
        <f>CONCATENATE("https://obr.org.uk/wp-content/uploads/2022/10/",M1447,".jpg")</f>
        <v>https://obr.org.uk/wp-content/uploads/2022/10/920.jpg</v>
      </c>
      <c r="P1447" s="13" t="s">
        <v>7177</v>
      </c>
      <c r="Q1447" s="1" t="s">
        <v>7178</v>
      </c>
    </row>
    <row r="1448" spans="1:17" ht="12.75" customHeight="1" x14ac:dyDescent="0.2">
      <c r="A1448" s="8" t="s">
        <v>7184</v>
      </c>
      <c r="B1448" s="8" t="s">
        <v>17</v>
      </c>
      <c r="C1448" s="23" t="s">
        <v>7185</v>
      </c>
      <c r="D1448" s="31" t="s">
        <v>7163</v>
      </c>
      <c r="E1448" s="32" t="s">
        <v>245</v>
      </c>
      <c r="F1448" s="32" t="s">
        <v>7186</v>
      </c>
      <c r="G1448" s="31">
        <v>1739</v>
      </c>
      <c r="H1448" s="32">
        <v>1739</v>
      </c>
      <c r="I1448" s="32" t="s">
        <v>7187</v>
      </c>
      <c r="J1448" s="32" t="s">
        <v>33</v>
      </c>
      <c r="K1448" s="31" t="s">
        <v>34</v>
      </c>
      <c r="L1448" s="11">
        <f>HYPERLINK(N1448,M1448)</f>
        <v>1274</v>
      </c>
      <c r="M1448" s="2">
        <v>1274</v>
      </c>
      <c r="N1448" s="72" t="str">
        <f>CONCATENATE("https://obr.org.uk/wp-content/uploads/2022/10/",M1448,".jpg")</f>
        <v>https://obr.org.uk/wp-content/uploads/2022/10/1274.jpg</v>
      </c>
      <c r="O1448" s="31"/>
      <c r="P1448" s="13" t="s">
        <v>7188</v>
      </c>
      <c r="Q1448" s="32" t="s">
        <v>7189</v>
      </c>
    </row>
    <row r="1449" spans="1:17" ht="12.75" customHeight="1" x14ac:dyDescent="0.2">
      <c r="A1449" s="25" t="s">
        <v>7167</v>
      </c>
      <c r="B1449" s="8" t="s">
        <v>17</v>
      </c>
      <c r="C1449" s="23" t="s">
        <v>7168</v>
      </c>
      <c r="D1449" s="49" t="s">
        <v>7163</v>
      </c>
      <c r="E1449" s="49" t="s">
        <v>2508</v>
      </c>
      <c r="F1449" s="79" t="s">
        <v>3677</v>
      </c>
      <c r="G1449" s="80">
        <v>1618</v>
      </c>
      <c r="H1449" s="49" t="s">
        <v>7169</v>
      </c>
      <c r="I1449" s="105" t="s">
        <v>7170</v>
      </c>
      <c r="J1449" s="49" t="s">
        <v>50</v>
      </c>
      <c r="K1449" s="49" t="s">
        <v>34</v>
      </c>
      <c r="L1449" s="11">
        <f>HYPERLINK(N1449,M1449)</f>
        <v>919</v>
      </c>
      <c r="M1449" s="2">
        <v>919</v>
      </c>
      <c r="N1449" s="72" t="str">
        <f>CONCATENATE("https://obr.org.uk/wp-content/uploads/2022/04/",M1449,".jpg")</f>
        <v>https://obr.org.uk/wp-content/uploads/2022/04/919.jpg</v>
      </c>
      <c r="P1449" s="13" t="s">
        <v>7171</v>
      </c>
      <c r="Q1449" s="8" t="s">
        <v>7172</v>
      </c>
    </row>
    <row r="1450" spans="1:17" ht="12.75" customHeight="1" x14ac:dyDescent="0.2">
      <c r="A1450" s="8" t="s">
        <v>7195</v>
      </c>
      <c r="B1450" s="8" t="s">
        <v>17</v>
      </c>
      <c r="C1450" s="23" t="s">
        <v>7196</v>
      </c>
      <c r="D1450" s="31" t="s">
        <v>7163</v>
      </c>
      <c r="E1450" s="32" t="s">
        <v>7197</v>
      </c>
      <c r="F1450" s="32" t="s">
        <v>7198</v>
      </c>
      <c r="G1450" s="31">
        <v>1702</v>
      </c>
      <c r="H1450" s="32" t="s">
        <v>7199</v>
      </c>
      <c r="I1450" s="32" t="s">
        <v>7200</v>
      </c>
      <c r="J1450" s="32" t="s">
        <v>50</v>
      </c>
      <c r="K1450" s="31" t="s">
        <v>34</v>
      </c>
      <c r="L1450" s="11">
        <f>HYPERLINK(N1450,M1450)</f>
        <v>1276</v>
      </c>
      <c r="M1450" s="2">
        <v>1276</v>
      </c>
      <c r="N1450" s="72" t="str">
        <f>CONCATENATE("https://obr.org.uk/wp-content/uploads/2022/10/",M1450,".jpg")</f>
        <v>https://obr.org.uk/wp-content/uploads/2022/10/1276.jpg</v>
      </c>
      <c r="O1450" s="31"/>
      <c r="P1450" s="13" t="s">
        <v>7201</v>
      </c>
      <c r="Q1450" s="32"/>
    </row>
    <row r="1451" spans="1:17" ht="12.75" customHeight="1" x14ac:dyDescent="0.2">
      <c r="A1451" s="7" t="s">
        <v>7209</v>
      </c>
      <c r="B1451" s="7" t="s">
        <v>696</v>
      </c>
      <c r="C1451" s="32" t="s">
        <v>7210</v>
      </c>
      <c r="D1451" s="31" t="s">
        <v>7204</v>
      </c>
      <c r="E1451" s="32" t="s">
        <v>3452</v>
      </c>
      <c r="F1451" s="32" t="s">
        <v>7211</v>
      </c>
      <c r="G1451" s="31" t="s">
        <v>25</v>
      </c>
      <c r="H1451" s="32" t="s">
        <v>7212</v>
      </c>
      <c r="I1451" s="32" t="s">
        <v>7213</v>
      </c>
      <c r="J1451" s="32" t="s">
        <v>50</v>
      </c>
      <c r="K1451" s="31" t="s">
        <v>34</v>
      </c>
      <c r="L1451" s="11">
        <f>HYPERLINK(N1451,M1451)</f>
        <v>302</v>
      </c>
      <c r="M1451" s="2">
        <v>302</v>
      </c>
      <c r="N1451" s="72" t="str">
        <f>CONCATENATE("https://obr.org.uk/wp-content/uploads/2022/04/",M1451,".jpg")</f>
        <v>https://obr.org.uk/wp-content/uploads/2022/04/302.jpg</v>
      </c>
      <c r="O1451" s="31"/>
      <c r="P1451" s="54"/>
      <c r="Q1451" s="47"/>
    </row>
    <row r="1452" spans="1:17" ht="12.75" customHeight="1" x14ac:dyDescent="0.2">
      <c r="A1452" s="7" t="s">
        <v>7202</v>
      </c>
      <c r="B1452" s="7" t="s">
        <v>696</v>
      </c>
      <c r="C1452" s="53" t="s">
        <v>7203</v>
      </c>
      <c r="D1452" s="31" t="s">
        <v>7204</v>
      </c>
      <c r="E1452" s="32" t="s">
        <v>7205</v>
      </c>
      <c r="F1452" s="32" t="s">
        <v>7206</v>
      </c>
      <c r="G1452" s="31">
        <v>1872</v>
      </c>
      <c r="H1452" s="32" t="s">
        <v>7207</v>
      </c>
      <c r="I1452" s="32" t="s">
        <v>7208</v>
      </c>
      <c r="J1452" s="32" t="s">
        <v>50</v>
      </c>
      <c r="K1452" s="31" t="s">
        <v>34</v>
      </c>
      <c r="L1452" s="11">
        <f>HYPERLINK(N1452,M1452)</f>
        <v>284</v>
      </c>
      <c r="M1452" s="2">
        <v>284</v>
      </c>
      <c r="N1452" s="72" t="str">
        <f>CONCATENATE("https://obr.org.uk/wp-content/uploads/2022/04/",M1452,".jpg")</f>
        <v>https://obr.org.uk/wp-content/uploads/2022/04/284.jpg</v>
      </c>
      <c r="O1452" s="31"/>
      <c r="P1452" s="54"/>
      <c r="Q1452" s="47"/>
    </row>
    <row r="1453" spans="1:17" ht="12.75" customHeight="1" x14ac:dyDescent="0.2">
      <c r="A1453" s="25" t="s">
        <v>7231</v>
      </c>
      <c r="B1453" s="8" t="s">
        <v>696</v>
      </c>
      <c r="C1453" s="41" t="s">
        <v>7232</v>
      </c>
      <c r="D1453" s="42" t="s">
        <v>7216</v>
      </c>
      <c r="E1453" s="41" t="s">
        <v>7233</v>
      </c>
      <c r="F1453" s="41" t="s">
        <v>7234</v>
      </c>
      <c r="G1453" s="2">
        <v>1813</v>
      </c>
      <c r="H1453" s="43" t="s">
        <v>7235</v>
      </c>
      <c r="I1453" s="41" t="s">
        <v>7236</v>
      </c>
      <c r="J1453" s="42" t="s">
        <v>50</v>
      </c>
      <c r="K1453" s="42" t="s">
        <v>34</v>
      </c>
      <c r="L1453" s="11">
        <f>HYPERLINK(N1453,M1453)</f>
        <v>928</v>
      </c>
      <c r="M1453" s="2">
        <v>928</v>
      </c>
      <c r="N1453" s="72" t="str">
        <f>CONCATENATE("https://obr.org.uk/wp-content/uploads/2022/04/",M1453,".jpg")</f>
        <v>https://obr.org.uk/wp-content/uploads/2022/04/928.jpg</v>
      </c>
      <c r="P1453" s="78"/>
      <c r="Q1453" s="44"/>
    </row>
    <row r="1454" spans="1:17" ht="12.75" customHeight="1" x14ac:dyDescent="0.2">
      <c r="A1454" s="25" t="s">
        <v>7237</v>
      </c>
      <c r="B1454" s="8" t="s">
        <v>696</v>
      </c>
      <c r="C1454" s="41" t="s">
        <v>7238</v>
      </c>
      <c r="D1454" s="42" t="s">
        <v>7216</v>
      </c>
      <c r="E1454" s="41" t="s">
        <v>7233</v>
      </c>
      <c r="F1454" s="41" t="s">
        <v>7239</v>
      </c>
      <c r="G1454" s="2">
        <v>1894</v>
      </c>
      <c r="H1454" s="43" t="s">
        <v>7240</v>
      </c>
      <c r="I1454" s="41" t="s">
        <v>7241</v>
      </c>
      <c r="J1454" s="42" t="s">
        <v>50</v>
      </c>
      <c r="K1454" s="42" t="s">
        <v>34</v>
      </c>
      <c r="L1454" s="11">
        <f>HYPERLINK(N1454,M1454)</f>
        <v>929</v>
      </c>
      <c r="M1454" s="2">
        <v>929</v>
      </c>
      <c r="N1454" s="72" t="str">
        <f>CONCATENATE("https://obr.org.uk/wp-content/uploads/2022/04/",M1454,".jpg")</f>
        <v>https://obr.org.uk/wp-content/uploads/2022/04/929.jpg</v>
      </c>
      <c r="P1454" s="78"/>
      <c r="Q1454" s="44"/>
    </row>
    <row r="1455" spans="1:17" ht="12.75" customHeight="1" x14ac:dyDescent="0.2">
      <c r="A1455" s="25" t="s">
        <v>7242</v>
      </c>
      <c r="B1455" s="8" t="s">
        <v>696</v>
      </c>
      <c r="C1455" s="41" t="s">
        <v>7243</v>
      </c>
      <c r="D1455" s="42" t="s">
        <v>7216</v>
      </c>
      <c r="E1455" s="41" t="s">
        <v>7244</v>
      </c>
      <c r="F1455" s="41" t="s">
        <v>7245</v>
      </c>
      <c r="G1455" s="2">
        <v>1814</v>
      </c>
      <c r="H1455" s="43" t="s">
        <v>7246</v>
      </c>
      <c r="I1455" s="41" t="s">
        <v>7247</v>
      </c>
      <c r="J1455" s="42" t="s">
        <v>50</v>
      </c>
      <c r="K1455" s="42" t="s">
        <v>34</v>
      </c>
      <c r="L1455" s="11">
        <f>HYPERLINK(N1455,M1455)</f>
        <v>930</v>
      </c>
      <c r="M1455" s="2">
        <v>930</v>
      </c>
      <c r="N1455" s="72" t="str">
        <f>CONCATENATE("https://obr.org.uk/wp-content/uploads/2022/04/",M1455,".jpg")</f>
        <v>https://obr.org.uk/wp-content/uploads/2022/04/930.jpg</v>
      </c>
      <c r="P1455" s="13" t="s">
        <v>7248</v>
      </c>
      <c r="Q1455" s="208" t="s">
        <v>7249</v>
      </c>
    </row>
    <row r="1456" spans="1:17" ht="12.75" customHeight="1" x14ac:dyDescent="0.2">
      <c r="A1456" s="25" t="s">
        <v>7250</v>
      </c>
      <c r="B1456" s="8" t="s">
        <v>696</v>
      </c>
      <c r="C1456" s="41" t="s">
        <v>7251</v>
      </c>
      <c r="D1456" s="42" t="s">
        <v>7216</v>
      </c>
      <c r="E1456" s="41" t="s">
        <v>7244</v>
      </c>
      <c r="F1456" s="41" t="s">
        <v>7211</v>
      </c>
      <c r="G1456" s="2">
        <v>1729</v>
      </c>
      <c r="H1456" s="43" t="s">
        <v>7252</v>
      </c>
      <c r="I1456" s="41" t="s">
        <v>7253</v>
      </c>
      <c r="J1456" s="42" t="s">
        <v>50</v>
      </c>
      <c r="K1456" s="42" t="s">
        <v>34</v>
      </c>
      <c r="L1456" s="11">
        <f>HYPERLINK(N1456,M1456)</f>
        <v>931</v>
      </c>
      <c r="M1456" s="2">
        <v>931</v>
      </c>
      <c r="N1456" s="72" t="str">
        <f>CONCATENATE("https://obr.org.uk/wp-content/uploads/2022/04/",M1456,".jpg")</f>
        <v>https://obr.org.uk/wp-content/uploads/2022/04/931.jpg</v>
      </c>
      <c r="P1456" s="13" t="s">
        <v>7254</v>
      </c>
      <c r="Q1456" s="45" t="s">
        <v>7255</v>
      </c>
    </row>
    <row r="1457" spans="1:40" ht="12.75" customHeight="1" x14ac:dyDescent="0.2">
      <c r="A1457" s="25" t="s">
        <v>7256</v>
      </c>
      <c r="B1457" s="8" t="s">
        <v>696</v>
      </c>
      <c r="C1457" s="41" t="s">
        <v>7257</v>
      </c>
      <c r="D1457" s="42" t="s">
        <v>7216</v>
      </c>
      <c r="E1457" s="41" t="s">
        <v>7244</v>
      </c>
      <c r="F1457" s="41" t="s">
        <v>7258</v>
      </c>
      <c r="G1457" s="2">
        <v>1719</v>
      </c>
      <c r="H1457" s="111" t="s">
        <v>7259</v>
      </c>
      <c r="I1457" s="41" t="s">
        <v>7260</v>
      </c>
      <c r="J1457" s="42" t="s">
        <v>50</v>
      </c>
      <c r="K1457" s="42" t="s">
        <v>34</v>
      </c>
      <c r="L1457" s="11">
        <f>HYPERLINK(N1457,M1457)</f>
        <v>932</v>
      </c>
      <c r="M1457" s="2">
        <v>932</v>
      </c>
      <c r="N1457" s="72" t="str">
        <f>CONCATENATE("https://obr.org.uk/wp-content/uploads/2022/04/",M1457,".jpg")</f>
        <v>https://obr.org.uk/wp-content/uploads/2022/04/932.jpg</v>
      </c>
      <c r="P1457" s="78"/>
      <c r="Q1457" s="44"/>
    </row>
    <row r="1458" spans="1:40" ht="12.75" customHeight="1" x14ac:dyDescent="0.2">
      <c r="A1458" s="1" t="s">
        <v>7214</v>
      </c>
      <c r="B1458" s="1" t="s">
        <v>696</v>
      </c>
      <c r="C1458" s="1" t="s">
        <v>7215</v>
      </c>
      <c r="D1458" s="2" t="s">
        <v>7216</v>
      </c>
      <c r="E1458" s="1" t="s">
        <v>7217</v>
      </c>
      <c r="F1458" s="1" t="s">
        <v>7218</v>
      </c>
      <c r="G1458" s="2">
        <v>1865</v>
      </c>
      <c r="H1458" s="1" t="s">
        <v>7219</v>
      </c>
      <c r="I1458" s="1" t="s">
        <v>7220</v>
      </c>
      <c r="J1458" s="1" t="s">
        <v>50</v>
      </c>
      <c r="K1458" s="2" t="s">
        <v>34</v>
      </c>
      <c r="L1458" s="11">
        <f>HYPERLINK(N1458,M1458)</f>
        <v>925</v>
      </c>
      <c r="M1458" s="2">
        <v>925</v>
      </c>
      <c r="N1458" s="72" t="str">
        <f>CONCATENATE("https://obr.org.uk/wp-content/uploads/2022/04/",M1458,".jpg")</f>
        <v>https://obr.org.uk/wp-content/uploads/2022/04/925.jpg</v>
      </c>
    </row>
    <row r="1459" spans="1:40" ht="12.75" customHeight="1" x14ac:dyDescent="0.2">
      <c r="A1459" s="25" t="s">
        <v>7221</v>
      </c>
      <c r="B1459" s="8" t="s">
        <v>696</v>
      </c>
      <c r="C1459" s="41" t="s">
        <v>7222</v>
      </c>
      <c r="D1459" s="42" t="s">
        <v>7216</v>
      </c>
      <c r="E1459" s="41" t="s">
        <v>7217</v>
      </c>
      <c r="F1459" s="41" t="s">
        <v>7223</v>
      </c>
      <c r="G1459" s="2">
        <v>1915</v>
      </c>
      <c r="H1459" s="43" t="s">
        <v>7224</v>
      </c>
      <c r="I1459" s="41" t="s">
        <v>7225</v>
      </c>
      <c r="J1459" s="42" t="s">
        <v>50</v>
      </c>
      <c r="K1459" s="42" t="s">
        <v>34</v>
      </c>
      <c r="L1459" s="11">
        <f>HYPERLINK(N1459,M1459)</f>
        <v>926</v>
      </c>
      <c r="M1459" s="2">
        <v>926</v>
      </c>
      <c r="N1459" s="72" t="str">
        <f>CONCATENATE("https://obr.org.uk/wp-content/uploads/2022/04/",M1459,".jpg")</f>
        <v>https://obr.org.uk/wp-content/uploads/2022/04/926.jpg</v>
      </c>
      <c r="P1459" s="78"/>
      <c r="Q1459" s="44"/>
    </row>
    <row r="1460" spans="1:40" ht="12.75" customHeight="1" x14ac:dyDescent="0.2">
      <c r="A1460" s="25" t="s">
        <v>7226</v>
      </c>
      <c r="B1460" s="8" t="s">
        <v>696</v>
      </c>
      <c r="C1460" s="41" t="s">
        <v>7227</v>
      </c>
      <c r="D1460" s="42" t="s">
        <v>7216</v>
      </c>
      <c r="E1460" s="41" t="s">
        <v>7217</v>
      </c>
      <c r="F1460" s="41" t="s">
        <v>7228</v>
      </c>
      <c r="G1460" s="2">
        <v>1836</v>
      </c>
      <c r="H1460" s="43" t="s">
        <v>7229</v>
      </c>
      <c r="I1460" s="41" t="s">
        <v>7230</v>
      </c>
      <c r="J1460" s="42" t="s">
        <v>50</v>
      </c>
      <c r="K1460" s="42" t="s">
        <v>34</v>
      </c>
      <c r="L1460" s="11">
        <f>HYPERLINK(N1460,M1460)</f>
        <v>927</v>
      </c>
      <c r="M1460" s="2">
        <v>927</v>
      </c>
      <c r="N1460" s="72" t="str">
        <f>CONCATENATE("https://obr.org.uk/wp-content/uploads/2022/04/",M1460,".jpg")</f>
        <v>https://obr.org.uk/wp-content/uploads/2022/04/927.jpg</v>
      </c>
      <c r="P1460" s="78"/>
    </row>
    <row r="1461" spans="1:40" ht="12.75" customHeight="1" x14ac:dyDescent="0.2">
      <c r="A1461" s="8" t="s">
        <v>7273</v>
      </c>
      <c r="B1461" s="23" t="s">
        <v>17</v>
      </c>
      <c r="C1461" s="10" t="s">
        <v>7274</v>
      </c>
      <c r="D1461" s="2" t="s">
        <v>7263</v>
      </c>
      <c r="E1461" s="1" t="s">
        <v>1038</v>
      </c>
      <c r="F1461" s="8" t="s">
        <v>1380</v>
      </c>
      <c r="G1461" s="9">
        <v>1900</v>
      </c>
      <c r="H1461" s="1" t="s">
        <v>7275</v>
      </c>
      <c r="I1461" s="1" t="s">
        <v>7276</v>
      </c>
      <c r="J1461" s="1" t="s">
        <v>50</v>
      </c>
      <c r="K1461" s="2" t="s">
        <v>34</v>
      </c>
      <c r="L1461" s="11">
        <f>HYPERLINK(N1461,M1461)</f>
        <v>1152</v>
      </c>
      <c r="M1461" s="2">
        <v>1152</v>
      </c>
      <c r="N1461" s="72" t="str">
        <f>CONCATENATE("https://obr.org.uk/wp-content/uploads/2022/10/",M1461,".jpg")</f>
        <v>https://obr.org.uk/wp-content/uploads/2022/10/1152.jpg</v>
      </c>
      <c r="P1461" s="13" t="s">
        <v>7277</v>
      </c>
      <c r="Q1461" s="8" t="s">
        <v>7278</v>
      </c>
    </row>
    <row r="1462" spans="1:40" ht="12.75" customHeight="1" x14ac:dyDescent="0.2">
      <c r="A1462" s="8" t="s">
        <v>7279</v>
      </c>
      <c r="B1462" s="23" t="s">
        <v>17</v>
      </c>
      <c r="C1462" s="23" t="s">
        <v>7280</v>
      </c>
      <c r="D1462" s="2" t="s">
        <v>7263</v>
      </c>
      <c r="E1462" s="1" t="s">
        <v>1038</v>
      </c>
      <c r="F1462" s="1" t="s">
        <v>7281</v>
      </c>
      <c r="G1462" s="9">
        <v>1657</v>
      </c>
      <c r="H1462" s="1" t="s">
        <v>7282</v>
      </c>
      <c r="I1462" s="1" t="s">
        <v>7283</v>
      </c>
      <c r="J1462" s="1" t="s">
        <v>2613</v>
      </c>
      <c r="K1462" s="2" t="s">
        <v>34</v>
      </c>
      <c r="L1462" s="11">
        <f>HYPERLINK(N1462,M1462)</f>
        <v>1153</v>
      </c>
      <c r="M1462" s="2">
        <v>1153</v>
      </c>
      <c r="N1462" s="72" t="str">
        <f>CONCATENATE("https://obr.org.uk/wp-content/uploads/2022/10/",M1462,".jpg")</f>
        <v>https://obr.org.uk/wp-content/uploads/2022/10/1153.jpg</v>
      </c>
      <c r="O1462" s="9" t="s">
        <v>7284</v>
      </c>
      <c r="P1462" s="13" t="s">
        <v>7285</v>
      </c>
      <c r="Q1462" s="8" t="s">
        <v>7286</v>
      </c>
    </row>
    <row r="1463" spans="1:40" ht="12.75" customHeight="1" x14ac:dyDescent="0.2">
      <c r="A1463" s="7" t="s">
        <v>7308</v>
      </c>
      <c r="B1463" s="23" t="s">
        <v>17</v>
      </c>
      <c r="C1463" s="23" t="s">
        <v>7280</v>
      </c>
      <c r="D1463" s="2" t="s">
        <v>7263</v>
      </c>
      <c r="E1463" s="1" t="s">
        <v>1038</v>
      </c>
      <c r="F1463" s="1" t="s">
        <v>7281</v>
      </c>
      <c r="G1463" s="9">
        <v>1717</v>
      </c>
      <c r="H1463" s="1">
        <v>1717</v>
      </c>
      <c r="I1463" s="8" t="s">
        <v>7309</v>
      </c>
      <c r="J1463" s="1" t="s">
        <v>2613</v>
      </c>
      <c r="K1463" s="2" t="s">
        <v>34</v>
      </c>
      <c r="L1463" s="11">
        <f>HYPERLINK(N1463,M1463)</f>
        <v>1464</v>
      </c>
      <c r="M1463" s="2">
        <v>1464</v>
      </c>
      <c r="N1463" s="72" t="str">
        <f>CONCATENATE("https://obr.org.uk/wp-content/uploads/2023/11/",M1463,".jpg")</f>
        <v>https://obr.org.uk/wp-content/uploads/2023/11/1464.jpg</v>
      </c>
      <c r="O1463" s="9">
        <v>67</v>
      </c>
      <c r="P1463" s="13" t="s">
        <v>7285</v>
      </c>
      <c r="Q1463" s="8" t="s">
        <v>7286</v>
      </c>
    </row>
    <row r="1464" spans="1:40" ht="12.75" customHeight="1" x14ac:dyDescent="0.2">
      <c r="A1464" s="8" t="s">
        <v>7287</v>
      </c>
      <c r="B1464" s="23" t="s">
        <v>17</v>
      </c>
      <c r="C1464" s="52" t="s">
        <v>7288</v>
      </c>
      <c r="D1464" s="2" t="s">
        <v>7263</v>
      </c>
      <c r="E1464" s="1" t="s">
        <v>245</v>
      </c>
      <c r="F1464" s="1">
        <v>5</v>
      </c>
      <c r="G1464" s="9">
        <v>1989</v>
      </c>
      <c r="H1464" s="1" t="s">
        <v>7289</v>
      </c>
      <c r="I1464" s="1" t="s">
        <v>7290</v>
      </c>
      <c r="J1464" s="1" t="s">
        <v>580</v>
      </c>
      <c r="K1464" s="2" t="s">
        <v>34</v>
      </c>
      <c r="L1464" s="11">
        <f>HYPERLINK(N1464,M1464)</f>
        <v>1154</v>
      </c>
      <c r="M1464" s="2">
        <v>1154</v>
      </c>
      <c r="N1464" s="72" t="str">
        <f>CONCATENATE("https://obr.org.uk/wp-content/uploads/2022/10/",M1464,".jpg")</f>
        <v>https://obr.org.uk/wp-content/uploads/2022/10/1154.jpg</v>
      </c>
      <c r="Q1464" s="8" t="s">
        <v>7291</v>
      </c>
    </row>
    <row r="1465" spans="1:40" ht="12.75" customHeight="1" x14ac:dyDescent="0.2">
      <c r="A1465" s="8" t="s">
        <v>7292</v>
      </c>
      <c r="B1465" s="23" t="s">
        <v>17</v>
      </c>
      <c r="C1465" s="52" t="s">
        <v>7293</v>
      </c>
      <c r="D1465" s="2" t="s">
        <v>7263</v>
      </c>
      <c r="E1465" s="1" t="s">
        <v>245</v>
      </c>
      <c r="F1465" s="8" t="s">
        <v>1435</v>
      </c>
      <c r="G1465" s="9">
        <v>1861</v>
      </c>
      <c r="H1465" s="1" t="s">
        <v>7294</v>
      </c>
      <c r="I1465" s="1" t="s">
        <v>7295</v>
      </c>
      <c r="J1465" s="1" t="s">
        <v>50</v>
      </c>
      <c r="K1465" s="2" t="s">
        <v>34</v>
      </c>
      <c r="L1465" s="11">
        <f>HYPERLINK(N1465,M1465)</f>
        <v>1155</v>
      </c>
      <c r="M1465" s="2">
        <v>1155</v>
      </c>
      <c r="N1465" s="72" t="str">
        <f>CONCATENATE("https://obr.org.uk/wp-content/uploads/2022/10/",M1465,".jpg")</f>
        <v>https://obr.org.uk/wp-content/uploads/2022/10/1155.jpg</v>
      </c>
      <c r="P1465" s="8"/>
      <c r="Q1465" s="8" t="s">
        <v>7296</v>
      </c>
      <c r="AD1465" s="14"/>
      <c r="AE1465" s="14"/>
      <c r="AF1465" s="14"/>
      <c r="AG1465" s="14"/>
      <c r="AH1465" s="14"/>
      <c r="AI1465" s="14"/>
      <c r="AJ1465" s="14"/>
      <c r="AK1465" s="14"/>
      <c r="AL1465" s="14"/>
      <c r="AM1465" s="14"/>
      <c r="AN1465" s="14"/>
    </row>
    <row r="1466" spans="1:40" ht="12.75" customHeight="1" x14ac:dyDescent="0.2">
      <c r="A1466" s="8" t="s">
        <v>7297</v>
      </c>
      <c r="B1466" s="23" t="s">
        <v>17</v>
      </c>
      <c r="C1466" s="52" t="s">
        <v>7293</v>
      </c>
      <c r="D1466" s="2" t="s">
        <v>7263</v>
      </c>
      <c r="E1466" s="1" t="s">
        <v>245</v>
      </c>
      <c r="F1466" s="8" t="s">
        <v>7298</v>
      </c>
      <c r="G1466" s="9">
        <v>1877</v>
      </c>
      <c r="H1466" s="1" t="s">
        <v>7299</v>
      </c>
      <c r="I1466" s="1" t="s">
        <v>7300</v>
      </c>
      <c r="J1466" s="1" t="s">
        <v>50</v>
      </c>
      <c r="K1466" s="2" t="s">
        <v>34</v>
      </c>
      <c r="L1466" s="11">
        <f>HYPERLINK(N1466,M1466)</f>
        <v>1156</v>
      </c>
      <c r="M1466" s="2">
        <v>1156</v>
      </c>
      <c r="N1466" s="72" t="str">
        <f>CONCATENATE("https://obr.org.uk/wp-content/uploads/2022/10/",M1466,".jpg")</f>
        <v>https://obr.org.uk/wp-content/uploads/2022/10/1156.jpg</v>
      </c>
      <c r="P1466" s="8"/>
      <c r="Q1466" s="8" t="s">
        <v>7301</v>
      </c>
    </row>
    <row r="1467" spans="1:40" ht="12.75" customHeight="1" x14ac:dyDescent="0.2">
      <c r="A1467" s="8" t="s">
        <v>7302</v>
      </c>
      <c r="B1467" s="23" t="s">
        <v>17</v>
      </c>
      <c r="C1467" s="52" t="s">
        <v>7303</v>
      </c>
      <c r="D1467" s="2" t="s">
        <v>7263</v>
      </c>
      <c r="E1467" s="1" t="s">
        <v>245</v>
      </c>
      <c r="F1467" s="8" t="s">
        <v>7304</v>
      </c>
      <c r="G1467" s="9">
        <v>1877</v>
      </c>
      <c r="H1467" s="1" t="s">
        <v>7305</v>
      </c>
      <c r="I1467" s="1" t="s">
        <v>7306</v>
      </c>
      <c r="J1467" s="1" t="s">
        <v>24</v>
      </c>
      <c r="K1467" s="2" t="s">
        <v>34</v>
      </c>
      <c r="L1467" s="11">
        <f>HYPERLINK(N1467,M1467)</f>
        <v>1157</v>
      </c>
      <c r="M1467" s="2">
        <v>1157</v>
      </c>
      <c r="N1467" s="72" t="str">
        <f>CONCATENATE("https://obr.org.uk/wp-content/uploads/2022/10/",M1467,".jpg")</f>
        <v>https://obr.org.uk/wp-content/uploads/2022/10/1157.jpg</v>
      </c>
      <c r="Q1467" s="1" t="s">
        <v>7307</v>
      </c>
    </row>
    <row r="1468" spans="1:40" ht="12.75" customHeight="1" x14ac:dyDescent="0.2">
      <c r="A1468" s="8" t="s">
        <v>7261</v>
      </c>
      <c r="B1468" s="23" t="s">
        <v>17</v>
      </c>
      <c r="C1468" s="10" t="s">
        <v>7262</v>
      </c>
      <c r="D1468" s="2" t="s">
        <v>7263</v>
      </c>
      <c r="E1468" s="1" t="s">
        <v>757</v>
      </c>
      <c r="F1468" s="8" t="s">
        <v>7264</v>
      </c>
      <c r="G1468" s="9">
        <v>1883</v>
      </c>
      <c r="H1468" s="1">
        <v>1883</v>
      </c>
      <c r="I1468" s="1" t="s">
        <v>7265</v>
      </c>
      <c r="J1468" s="1" t="s">
        <v>7266</v>
      </c>
      <c r="K1468" s="2" t="s">
        <v>34</v>
      </c>
      <c r="L1468" s="11">
        <f>HYPERLINK(N1468,M1468)</f>
        <v>1150</v>
      </c>
      <c r="M1468" s="2">
        <v>1150</v>
      </c>
      <c r="N1468" s="72" t="str">
        <f>CONCATENATE("https://obr.org.uk/wp-content/uploads/2022/10/",M1468,".jpg")</f>
        <v>https://obr.org.uk/wp-content/uploads/2022/10/1150.jpg</v>
      </c>
      <c r="P1468" s="8"/>
    </row>
    <row r="1469" spans="1:40" ht="12.75" customHeight="1" x14ac:dyDescent="0.2">
      <c r="A1469" s="8" t="s">
        <v>7267</v>
      </c>
      <c r="B1469" s="23" t="s">
        <v>17</v>
      </c>
      <c r="C1469" s="10" t="s">
        <v>7268</v>
      </c>
      <c r="D1469" s="2" t="s">
        <v>7263</v>
      </c>
      <c r="E1469" s="8" t="s">
        <v>757</v>
      </c>
      <c r="F1469" s="8" t="s">
        <v>7269</v>
      </c>
      <c r="G1469" s="9">
        <v>1883</v>
      </c>
      <c r="H1469" s="1" t="s">
        <v>7270</v>
      </c>
      <c r="I1469" s="1" t="s">
        <v>7271</v>
      </c>
      <c r="J1469" s="1" t="s">
        <v>50</v>
      </c>
      <c r="K1469" s="2" t="s">
        <v>34</v>
      </c>
      <c r="L1469" s="11">
        <f>HYPERLINK(N1469,M1469)</f>
        <v>1151</v>
      </c>
      <c r="M1469" s="2">
        <v>1151</v>
      </c>
      <c r="N1469" s="72" t="str">
        <f>CONCATENATE("https://obr.org.uk/wp-content/uploads/2022/10/",M1469,".jpg")</f>
        <v>https://obr.org.uk/wp-content/uploads/2022/10/1151.jpg</v>
      </c>
      <c r="Q1469" s="1" t="s">
        <v>7272</v>
      </c>
    </row>
    <row r="1470" spans="1:40" ht="12.75" customHeight="1" x14ac:dyDescent="0.2">
      <c r="A1470" s="8" t="s">
        <v>7310</v>
      </c>
      <c r="B1470" s="1" t="s">
        <v>691</v>
      </c>
      <c r="C1470" s="23" t="s">
        <v>7311</v>
      </c>
      <c r="D1470" s="2" t="s">
        <v>7312</v>
      </c>
      <c r="F1470" s="1" t="s">
        <v>7313</v>
      </c>
      <c r="G1470" s="2">
        <v>1864</v>
      </c>
      <c r="H1470" s="40" t="s">
        <v>7314</v>
      </c>
      <c r="I1470" s="8" t="s">
        <v>7315</v>
      </c>
      <c r="J1470" s="8" t="s">
        <v>33</v>
      </c>
      <c r="K1470" s="9" t="s">
        <v>34</v>
      </c>
      <c r="L1470" s="11"/>
      <c r="P1470" s="13" t="s">
        <v>7316</v>
      </c>
      <c r="R1470" s="14"/>
      <c r="S1470" s="14"/>
      <c r="T1470" s="14"/>
      <c r="U1470" s="14"/>
      <c r="V1470" s="14"/>
      <c r="W1470" s="14"/>
      <c r="X1470" s="14"/>
      <c r="Y1470" s="14"/>
      <c r="Z1470" s="14"/>
      <c r="AA1470" s="14"/>
      <c r="AB1470" s="14"/>
      <c r="AC1470" s="14"/>
      <c r="AD1470" s="14"/>
      <c r="AE1470" s="14"/>
      <c r="AF1470" s="14"/>
      <c r="AG1470" s="14"/>
      <c r="AH1470" s="14"/>
      <c r="AI1470" s="14"/>
      <c r="AJ1470" s="14"/>
      <c r="AK1470" s="14"/>
      <c r="AL1470" s="14"/>
      <c r="AM1470" s="14"/>
      <c r="AN1470" s="14"/>
    </row>
    <row r="1471" spans="1:40" ht="12.75" customHeight="1" x14ac:dyDescent="0.2">
      <c r="A1471" s="8" t="s">
        <v>7317</v>
      </c>
      <c r="B1471" s="1" t="s">
        <v>691</v>
      </c>
      <c r="C1471" s="23" t="s">
        <v>7318</v>
      </c>
      <c r="D1471" s="9" t="s">
        <v>7312</v>
      </c>
      <c r="F1471" s="40" t="s">
        <v>7319</v>
      </c>
      <c r="G1471" s="2">
        <v>1712</v>
      </c>
      <c r="H1471" s="40">
        <v>1712</v>
      </c>
      <c r="L1471" s="11"/>
      <c r="P1471" s="13" t="s">
        <v>7320</v>
      </c>
      <c r="Q1471" s="1" t="s">
        <v>964</v>
      </c>
    </row>
    <row r="1472" spans="1:40" ht="12.75" customHeight="1" x14ac:dyDescent="0.2">
      <c r="A1472" s="8" t="s">
        <v>7321</v>
      </c>
      <c r="B1472" s="1" t="s">
        <v>691</v>
      </c>
      <c r="C1472" s="23" t="s">
        <v>7322</v>
      </c>
      <c r="D1472" s="2" t="s">
        <v>7312</v>
      </c>
      <c r="F1472" s="1" t="s">
        <v>7313</v>
      </c>
      <c r="G1472" s="2">
        <v>1985</v>
      </c>
      <c r="H1472" s="40" t="s">
        <v>7323</v>
      </c>
      <c r="I1472" s="8" t="s">
        <v>7324</v>
      </c>
      <c r="J1472" s="8" t="s">
        <v>7325</v>
      </c>
      <c r="K1472" s="9" t="s">
        <v>34</v>
      </c>
      <c r="L1472" s="11"/>
      <c r="P1472" s="13" t="s">
        <v>7316</v>
      </c>
      <c r="Q1472" s="13" t="s">
        <v>7326</v>
      </c>
    </row>
    <row r="1473" spans="1:24" ht="12.75" customHeight="1" x14ac:dyDescent="0.2">
      <c r="A1473" s="25" t="s">
        <v>7327</v>
      </c>
      <c r="B1473" s="29" t="s">
        <v>696</v>
      </c>
      <c r="C1473" s="41" t="s">
        <v>7328</v>
      </c>
      <c r="D1473" s="42" t="s">
        <v>7329</v>
      </c>
      <c r="E1473" s="41" t="s">
        <v>7330</v>
      </c>
      <c r="F1473" s="41" t="s">
        <v>7331</v>
      </c>
      <c r="G1473" s="2">
        <v>2018</v>
      </c>
      <c r="H1473" s="43" t="s">
        <v>7332</v>
      </c>
      <c r="I1473" s="41" t="s">
        <v>7333</v>
      </c>
      <c r="J1473" s="42" t="s">
        <v>50</v>
      </c>
      <c r="K1473" s="42" t="s">
        <v>34</v>
      </c>
      <c r="L1473" s="11">
        <f>HYPERLINK(N1473,M1473)</f>
        <v>1028</v>
      </c>
      <c r="M1473" s="2">
        <v>1028</v>
      </c>
      <c r="N1473" s="72" t="str">
        <f>CONCATENATE("https://obr.org.uk/wp-content/uploads/2022/04/",M1473,".jpg")</f>
        <v>https://obr.org.uk/wp-content/uploads/2022/04/1028.jpg</v>
      </c>
      <c r="O1473" s="42"/>
      <c r="P1473" s="8"/>
      <c r="Q1473" s="45" t="s">
        <v>7334</v>
      </c>
    </row>
    <row r="1474" spans="1:24" ht="12.75" customHeight="1" x14ac:dyDescent="0.2">
      <c r="A1474" s="25" t="s">
        <v>7335</v>
      </c>
      <c r="B1474" s="29" t="s">
        <v>696</v>
      </c>
      <c r="C1474" s="41" t="s">
        <v>7336</v>
      </c>
      <c r="D1474" s="42" t="s">
        <v>7329</v>
      </c>
      <c r="E1474" s="41" t="s">
        <v>7330</v>
      </c>
      <c r="F1474" s="41" t="s">
        <v>4484</v>
      </c>
      <c r="G1474" s="2">
        <v>2017</v>
      </c>
      <c r="H1474" s="43" t="s">
        <v>7337</v>
      </c>
      <c r="I1474" s="41" t="s">
        <v>7338</v>
      </c>
      <c r="J1474" s="42" t="s">
        <v>723</v>
      </c>
      <c r="K1474" s="42" t="s">
        <v>34</v>
      </c>
      <c r="L1474" s="11">
        <f>HYPERLINK(N1474,M1474)</f>
        <v>1029</v>
      </c>
      <c r="M1474" s="2">
        <v>1029</v>
      </c>
      <c r="N1474" s="72" t="str">
        <f>CONCATENATE("https://obr.org.uk/wp-content/uploads/2022/04/",M1474,".jpg")</f>
        <v>https://obr.org.uk/wp-content/uploads/2022/04/1029.jpg</v>
      </c>
      <c r="O1474" s="42"/>
      <c r="P1474" s="8"/>
      <c r="Q1474" s="44"/>
    </row>
    <row r="1475" spans="1:24" ht="12.75" customHeight="1" x14ac:dyDescent="0.2">
      <c r="A1475" s="25" t="s">
        <v>7339</v>
      </c>
      <c r="B1475" s="29" t="s">
        <v>696</v>
      </c>
      <c r="C1475" s="41" t="s">
        <v>7340</v>
      </c>
      <c r="D1475" s="42" t="s">
        <v>7329</v>
      </c>
      <c r="E1475" s="41" t="s">
        <v>7330</v>
      </c>
      <c r="F1475" s="41" t="s">
        <v>7341</v>
      </c>
      <c r="G1475" s="2">
        <v>1902</v>
      </c>
      <c r="H1475" s="43" t="s">
        <v>7342</v>
      </c>
      <c r="I1475" s="41" t="s">
        <v>7343</v>
      </c>
      <c r="J1475" s="42" t="s">
        <v>2003</v>
      </c>
      <c r="K1475" s="42" t="s">
        <v>34</v>
      </c>
      <c r="L1475" s="11">
        <f>HYPERLINK(N1475,M1475)</f>
        <v>1030</v>
      </c>
      <c r="M1475" s="2">
        <v>1030</v>
      </c>
      <c r="N1475" s="72" t="str">
        <f>CONCATENATE("https://obr.org.uk/wp-content/uploads/2022/04/",M1475,".jpg")</f>
        <v>https://obr.org.uk/wp-content/uploads/2022/04/1030.jpg</v>
      </c>
      <c r="O1475" s="42"/>
      <c r="P1475" s="8"/>
      <c r="Q1475" s="45" t="s">
        <v>7344</v>
      </c>
    </row>
    <row r="1476" spans="1:24" ht="12.75" customHeight="1" x14ac:dyDescent="0.2">
      <c r="A1476" s="1" t="s">
        <v>8396</v>
      </c>
      <c r="B1476" s="113" t="s">
        <v>17</v>
      </c>
      <c r="C1476" s="1" t="s">
        <v>8397</v>
      </c>
      <c r="D1476" s="2" t="s">
        <v>8380</v>
      </c>
      <c r="E1476" s="1" t="s">
        <v>8398</v>
      </c>
      <c r="F1476" s="1" t="s">
        <v>1577</v>
      </c>
      <c r="G1476" s="2">
        <v>1867</v>
      </c>
      <c r="H1476" s="1" t="s">
        <v>8399</v>
      </c>
      <c r="I1476" s="1" t="s">
        <v>8400</v>
      </c>
      <c r="J1476" s="1" t="s">
        <v>50</v>
      </c>
      <c r="K1476" s="2" t="s">
        <v>34</v>
      </c>
      <c r="L1476" s="11">
        <f>HYPERLINK(N1476,M1476)</f>
        <v>1646</v>
      </c>
      <c r="M1476" s="80">
        <v>1646</v>
      </c>
      <c r="N1476" s="72" t="str">
        <f>CONCATENATE("https://obr.org.uk/wp-content/uploads/2026/05/",M1476,".jpg")</f>
        <v>https://obr.org.uk/wp-content/uploads/2026/05/1646.jpg</v>
      </c>
    </row>
    <row r="1477" spans="1:24" ht="12.75" customHeight="1" x14ac:dyDescent="0.2">
      <c r="A1477" s="1" t="s">
        <v>8435</v>
      </c>
      <c r="B1477" s="113" t="s">
        <v>17</v>
      </c>
      <c r="C1477" s="1" t="s">
        <v>8436</v>
      </c>
      <c r="D1477" s="2" t="s">
        <v>8380</v>
      </c>
      <c r="E1477" s="1" t="s">
        <v>8437</v>
      </c>
      <c r="F1477" s="1" t="s">
        <v>8438</v>
      </c>
      <c r="G1477" s="2">
        <v>1897</v>
      </c>
      <c r="H1477" s="1" t="s">
        <v>8439</v>
      </c>
      <c r="I1477" s="1" t="s">
        <v>8440</v>
      </c>
      <c r="J1477" s="1" t="s">
        <v>50</v>
      </c>
      <c r="K1477" s="2" t="s">
        <v>34</v>
      </c>
      <c r="L1477" s="11">
        <f>HYPERLINK(N1477,M1477)</f>
        <v>1653</v>
      </c>
      <c r="M1477" s="80">
        <v>1653</v>
      </c>
      <c r="N1477" s="72" t="str">
        <f>CONCATENATE("https://obr.org.uk/wp-content/uploads/2026/05/",M1477,".jpg")</f>
        <v>https://obr.org.uk/wp-content/uploads/2026/05/1653.jpg</v>
      </c>
      <c r="Q1477" s="1" t="s">
        <v>8441</v>
      </c>
    </row>
    <row r="1478" spans="1:24" ht="12.75" customHeight="1" x14ac:dyDescent="0.2">
      <c r="A1478" s="1" t="s">
        <v>8390</v>
      </c>
      <c r="B1478" s="113" t="s">
        <v>17</v>
      </c>
      <c r="C1478" s="1" t="s">
        <v>8391</v>
      </c>
      <c r="D1478" s="2" t="s">
        <v>8380</v>
      </c>
      <c r="E1478" s="1" t="s">
        <v>8392</v>
      </c>
      <c r="F1478" s="1" t="s">
        <v>1577</v>
      </c>
      <c r="G1478" s="2">
        <v>1827</v>
      </c>
      <c r="H1478" s="113" t="s">
        <v>8393</v>
      </c>
      <c r="I1478" s="1" t="s">
        <v>8394</v>
      </c>
      <c r="J1478" s="1" t="s">
        <v>50</v>
      </c>
      <c r="K1478" s="2" t="s">
        <v>34</v>
      </c>
      <c r="L1478" s="11">
        <f>HYPERLINK(N1478,M1478)</f>
        <v>1645</v>
      </c>
      <c r="M1478" s="80">
        <v>1645</v>
      </c>
      <c r="N1478" s="72" t="str">
        <f>CONCATENATE("https://obr.org.uk/wp-content/uploads/2026/05/",M1478,".jpg")</f>
        <v>https://obr.org.uk/wp-content/uploads/2026/05/1645.jpg</v>
      </c>
      <c r="Q1478" s="1" t="s">
        <v>8395</v>
      </c>
    </row>
    <row r="1479" spans="1:24" ht="12.75" customHeight="1" x14ac:dyDescent="0.2">
      <c r="A1479" s="1" t="s">
        <v>8430</v>
      </c>
      <c r="B1479" s="113" t="s">
        <v>17</v>
      </c>
      <c r="C1479" s="1" t="s">
        <v>8431</v>
      </c>
      <c r="D1479" s="2" t="s">
        <v>8380</v>
      </c>
      <c r="E1479" s="1" t="s">
        <v>8392</v>
      </c>
      <c r="F1479" s="1" t="s">
        <v>8432</v>
      </c>
      <c r="G1479" s="2">
        <v>2026</v>
      </c>
      <c r="H1479" s="1" t="s">
        <v>8433</v>
      </c>
      <c r="I1479" s="1" t="s">
        <v>8434</v>
      </c>
      <c r="J1479" s="1" t="s">
        <v>7325</v>
      </c>
      <c r="K1479" s="2" t="s">
        <v>34</v>
      </c>
      <c r="L1479" s="11">
        <f>HYPERLINK(N1479,M1479)</f>
        <v>1652</v>
      </c>
      <c r="M1479" s="80">
        <v>1652</v>
      </c>
      <c r="N1479" s="72" t="str">
        <f>CONCATENATE("https://obr.org.uk/wp-content/uploads/2026/05/",M1479,".jpg")</f>
        <v>https://obr.org.uk/wp-content/uploads/2026/05/1652.jpg</v>
      </c>
    </row>
    <row r="1480" spans="1:24" ht="12.75" customHeight="1" x14ac:dyDescent="0.2">
      <c r="A1480" s="1" t="s">
        <v>8401</v>
      </c>
      <c r="B1480" s="113" t="s">
        <v>17</v>
      </c>
      <c r="C1480" s="221" t="s">
        <v>8402</v>
      </c>
      <c r="D1480" s="2" t="s">
        <v>8380</v>
      </c>
      <c r="E1480" s="1" t="s">
        <v>245</v>
      </c>
      <c r="F1480" s="1" t="s">
        <v>8403</v>
      </c>
      <c r="G1480" s="2" t="s">
        <v>8404</v>
      </c>
      <c r="H1480" s="1" t="s">
        <v>1848</v>
      </c>
      <c r="I1480" s="1" t="s">
        <v>3187</v>
      </c>
      <c r="J1480" s="1" t="s">
        <v>50</v>
      </c>
      <c r="K1480" s="2" t="s">
        <v>25</v>
      </c>
      <c r="L1480" s="11">
        <f>HYPERLINK(N1480,M1480)</f>
        <v>1647</v>
      </c>
      <c r="M1480" s="80">
        <v>1647</v>
      </c>
      <c r="N1480" s="72" t="str">
        <f>CONCATENATE("https://obr.org.uk/wp-content/uploads/2026/05/",M1480,".jpg")</f>
        <v>https://obr.org.uk/wp-content/uploads/2026/05/1647.jpg</v>
      </c>
      <c r="P1480" s="252" t="s">
        <v>8405</v>
      </c>
      <c r="Q1480" s="1" t="s">
        <v>8406</v>
      </c>
    </row>
    <row r="1481" spans="1:24" ht="12.75" customHeight="1" x14ac:dyDescent="0.2">
      <c r="A1481" s="1" t="s">
        <v>8412</v>
      </c>
      <c r="B1481" s="113" t="s">
        <v>17</v>
      </c>
      <c r="C1481" s="1" t="s">
        <v>8413</v>
      </c>
      <c r="D1481" s="2" t="s">
        <v>8380</v>
      </c>
      <c r="E1481" s="1" t="s">
        <v>8414</v>
      </c>
      <c r="F1481" s="1" t="s">
        <v>8415</v>
      </c>
      <c r="G1481" s="2">
        <v>1722</v>
      </c>
      <c r="H1481" s="1" t="s">
        <v>8416</v>
      </c>
      <c r="I1481" s="1" t="s">
        <v>323</v>
      </c>
      <c r="J1481" s="1" t="s">
        <v>50</v>
      </c>
      <c r="K1481" s="2" t="s">
        <v>34</v>
      </c>
      <c r="L1481" s="11">
        <f>HYPERLINK(N1481,M1481)</f>
        <v>1649</v>
      </c>
      <c r="M1481" s="80">
        <v>1649</v>
      </c>
      <c r="N1481" s="72" t="str">
        <f>CONCATENATE("https://obr.org.uk/wp-content/uploads/2026/05/",M1481,".jpg")</f>
        <v>https://obr.org.uk/wp-content/uploads/2026/05/1649.jpg</v>
      </c>
      <c r="P1481" s="252" t="s">
        <v>8417</v>
      </c>
      <c r="Q1481" s="1" t="s">
        <v>8418</v>
      </c>
    </row>
    <row r="1482" spans="1:24" ht="12.75" customHeight="1" x14ac:dyDescent="0.2">
      <c r="A1482" s="1" t="s">
        <v>8442</v>
      </c>
      <c r="B1482" s="113" t="s">
        <v>17</v>
      </c>
      <c r="C1482" s="1" t="s">
        <v>8443</v>
      </c>
      <c r="D1482" s="2" t="s">
        <v>8380</v>
      </c>
      <c r="E1482" s="1" t="s">
        <v>8414</v>
      </c>
      <c r="F1482" s="1" t="s">
        <v>8444</v>
      </c>
      <c r="G1482" s="2">
        <v>2006</v>
      </c>
      <c r="H1482" s="1" t="s">
        <v>8445</v>
      </c>
      <c r="I1482" s="1" t="s">
        <v>8446</v>
      </c>
      <c r="J1482" s="1" t="s">
        <v>50</v>
      </c>
      <c r="K1482" s="2" t="s">
        <v>34</v>
      </c>
      <c r="L1482" s="11">
        <f>HYPERLINK(N1482,M1482)</f>
        <v>1654</v>
      </c>
      <c r="M1482" s="80">
        <v>1654</v>
      </c>
      <c r="N1482" s="72" t="str">
        <f>CONCATENATE("https://obr.org.uk/wp-content/uploads/2026/05/",M1482,".jpg")</f>
        <v>https://obr.org.uk/wp-content/uploads/2026/05/1654.jpg</v>
      </c>
      <c r="Q1482" s="1" t="s">
        <v>8447</v>
      </c>
    </row>
    <row r="1483" spans="1:24" ht="12.75" customHeight="1" x14ac:dyDescent="0.2">
      <c r="A1483" s="1" t="s">
        <v>8386</v>
      </c>
      <c r="B1483" s="113" t="s">
        <v>17</v>
      </c>
      <c r="C1483" s="1" t="s">
        <v>8387</v>
      </c>
      <c r="D1483" s="2" t="s">
        <v>8380</v>
      </c>
      <c r="E1483" s="1" t="s">
        <v>8388</v>
      </c>
      <c r="F1483" s="1" t="s">
        <v>3856</v>
      </c>
      <c r="G1483" s="2">
        <v>1853</v>
      </c>
      <c r="H1483" s="1" t="s">
        <v>8389</v>
      </c>
      <c r="I1483" s="1" t="s">
        <v>8384</v>
      </c>
      <c r="J1483" s="1" t="s">
        <v>50</v>
      </c>
      <c r="K1483" s="2" t="s">
        <v>34</v>
      </c>
      <c r="L1483" s="11">
        <f>HYPERLINK(N1483,M1483)</f>
        <v>1644</v>
      </c>
      <c r="M1483" s="80">
        <v>1644</v>
      </c>
      <c r="N1483" s="72" t="str">
        <f>CONCATENATE("https://obr.org.uk/wp-content/uploads/2026/05/",M1483,".jpg")</f>
        <v>https://obr.org.uk/wp-content/uploads/2026/05/1644.jpg</v>
      </c>
    </row>
    <row r="1484" spans="1:24" ht="12.75" customHeight="1" x14ac:dyDescent="0.2">
      <c r="A1484" s="1" t="s">
        <v>8378</v>
      </c>
      <c r="B1484" s="113" t="s">
        <v>17</v>
      </c>
      <c r="C1484" s="221" t="s">
        <v>8379</v>
      </c>
      <c r="D1484" s="2" t="s">
        <v>8380</v>
      </c>
      <c r="E1484" s="1" t="s">
        <v>8381</v>
      </c>
      <c r="F1484" s="1" t="s">
        <v>8382</v>
      </c>
      <c r="G1484" s="2">
        <v>1777</v>
      </c>
      <c r="H1484" s="1" t="s">
        <v>8383</v>
      </c>
      <c r="I1484" s="1" t="s">
        <v>8384</v>
      </c>
      <c r="J1484" s="1" t="s">
        <v>50</v>
      </c>
      <c r="K1484" s="2" t="s">
        <v>34</v>
      </c>
      <c r="L1484" s="11">
        <f>HYPERLINK(N1484,M1484)</f>
        <v>1643</v>
      </c>
      <c r="M1484" s="80">
        <v>1643</v>
      </c>
      <c r="N1484" s="72" t="str">
        <f>CONCATENATE("https://obr.org.uk/wp-content/uploads/2026/05/",M1484,".jpg")</f>
        <v>https://obr.org.uk/wp-content/uploads/2026/05/1643.jpg</v>
      </c>
      <c r="P1484" s="252" t="s">
        <v>8385</v>
      </c>
    </row>
    <row r="1485" spans="1:24" ht="12.75" customHeight="1" x14ac:dyDescent="0.2">
      <c r="A1485" s="1" t="s">
        <v>8424</v>
      </c>
      <c r="B1485" s="113" t="s">
        <v>17</v>
      </c>
      <c r="C1485" s="1" t="s">
        <v>8425</v>
      </c>
      <c r="D1485" s="2" t="s">
        <v>8380</v>
      </c>
      <c r="E1485" s="1" t="s">
        <v>8381</v>
      </c>
      <c r="F1485" s="1" t="s">
        <v>8426</v>
      </c>
      <c r="G1485" s="2">
        <v>1879</v>
      </c>
      <c r="H1485" s="1" t="s">
        <v>8427</v>
      </c>
      <c r="I1485" s="1" t="s">
        <v>323</v>
      </c>
      <c r="J1485" s="1" t="s">
        <v>50</v>
      </c>
      <c r="K1485" s="2" t="s">
        <v>34</v>
      </c>
      <c r="L1485" s="11">
        <f>HYPERLINK(N1485,M1485)</f>
        <v>1651</v>
      </c>
      <c r="M1485" s="80">
        <v>1651</v>
      </c>
      <c r="N1485" s="72" t="str">
        <f>CONCATENATE("https://obr.org.uk/wp-content/uploads/2026/05/",M1485,".jpg")</f>
        <v>https://obr.org.uk/wp-content/uploads/2026/05/1651.jpg</v>
      </c>
      <c r="O1485" s="2" t="s">
        <v>8428</v>
      </c>
      <c r="Q1485" s="1" t="s">
        <v>8429</v>
      </c>
      <c r="R1485" s="213"/>
      <c r="S1485" s="213"/>
      <c r="T1485" s="213"/>
      <c r="U1485" s="213"/>
      <c r="V1485" s="213"/>
      <c r="W1485" s="213"/>
      <c r="X1485" s="213"/>
    </row>
    <row r="1486" spans="1:24" ht="12.75" customHeight="1" x14ac:dyDescent="0.2">
      <c r="A1486" s="1" t="s">
        <v>8419</v>
      </c>
      <c r="B1486" s="113" t="s">
        <v>17</v>
      </c>
      <c r="C1486" s="1" t="s">
        <v>8420</v>
      </c>
      <c r="D1486" s="2" t="s">
        <v>8380</v>
      </c>
      <c r="E1486" s="1" t="s">
        <v>4112</v>
      </c>
      <c r="F1486" s="1" t="s">
        <v>8421</v>
      </c>
      <c r="G1486" s="2">
        <v>1877</v>
      </c>
      <c r="H1486" s="1" t="s">
        <v>8422</v>
      </c>
      <c r="I1486" s="1" t="s">
        <v>8423</v>
      </c>
      <c r="J1486" s="1" t="s">
        <v>50</v>
      </c>
      <c r="K1486" s="2" t="s">
        <v>34</v>
      </c>
      <c r="L1486" s="11">
        <f>HYPERLINK(N1486,M1486)</f>
        <v>1650</v>
      </c>
      <c r="M1486" s="80">
        <v>1650</v>
      </c>
      <c r="N1486" s="72" t="str">
        <f>CONCATENATE("https://obr.org.uk/wp-content/uploads/2026/05/",M1486,".jpg")</f>
        <v>https://obr.org.uk/wp-content/uploads/2026/05/1650.jpg</v>
      </c>
      <c r="R1486" s="213"/>
      <c r="S1486" s="213"/>
      <c r="T1486" s="213"/>
      <c r="U1486" s="213"/>
      <c r="V1486" s="213"/>
      <c r="W1486" s="213"/>
      <c r="X1486" s="213"/>
    </row>
    <row r="1487" spans="1:24" ht="12.75" customHeight="1" x14ac:dyDescent="0.2">
      <c r="A1487" s="7" t="s">
        <v>7345</v>
      </c>
      <c r="B1487" s="7" t="s">
        <v>696</v>
      </c>
      <c r="C1487" s="32" t="s">
        <v>7346</v>
      </c>
      <c r="D1487" s="31" t="s">
        <v>7347</v>
      </c>
      <c r="E1487" s="32" t="s">
        <v>1164</v>
      </c>
      <c r="F1487" s="32" t="s">
        <v>7348</v>
      </c>
      <c r="G1487" s="31">
        <v>1908</v>
      </c>
      <c r="H1487" s="32">
        <v>1908</v>
      </c>
      <c r="I1487" s="32" t="s">
        <v>7349</v>
      </c>
      <c r="J1487" s="32" t="s">
        <v>50</v>
      </c>
      <c r="K1487" s="31" t="s">
        <v>34</v>
      </c>
      <c r="L1487" s="11">
        <f>HYPERLINK(N1487,M1487)</f>
        <v>336</v>
      </c>
      <c r="M1487" s="2">
        <v>336</v>
      </c>
      <c r="N1487" s="72" t="str">
        <f>CONCATENATE("https://obr.org.uk/wp-content/uploads/2022/04/",M1487,".jpg")</f>
        <v>https://obr.org.uk/wp-content/uploads/2022/04/336.jpg</v>
      </c>
      <c r="O1487" s="31"/>
      <c r="P1487" s="54"/>
      <c r="Q1487" s="209"/>
    </row>
    <row r="1488" spans="1:24" ht="12.75" customHeight="1" x14ac:dyDescent="0.2">
      <c r="A1488" s="8" t="s">
        <v>7350</v>
      </c>
      <c r="B1488" s="1" t="s">
        <v>17</v>
      </c>
      <c r="C1488" s="8" t="s">
        <v>7351</v>
      </c>
      <c r="D1488" s="2" t="s">
        <v>7352</v>
      </c>
      <c r="E1488" s="8" t="s">
        <v>720</v>
      </c>
      <c r="F1488" s="1" t="s">
        <v>2527</v>
      </c>
      <c r="G1488" s="9">
        <v>1820</v>
      </c>
      <c r="H1488" s="10" t="s">
        <v>7353</v>
      </c>
      <c r="I1488" s="8" t="s">
        <v>7354</v>
      </c>
      <c r="J1488" s="8" t="s">
        <v>50</v>
      </c>
      <c r="K1488" s="9" t="s">
        <v>34</v>
      </c>
      <c r="L1488" s="11">
        <f>HYPERLINK(N1488,M1488)</f>
        <v>754</v>
      </c>
      <c r="M1488" s="2">
        <v>754</v>
      </c>
      <c r="N1488" s="72" t="str">
        <f>CONCATENATE("https://obr.org.uk/wp-content/uploads/2022/04/",M1488,".jpg")</f>
        <v>https://obr.org.uk/wp-content/uploads/2022/04/754.jpg</v>
      </c>
      <c r="P1488" s="13" t="s">
        <v>7355</v>
      </c>
    </row>
    <row r="1489" spans="1:17" ht="12.75" customHeight="1" x14ac:dyDescent="0.2">
      <c r="A1489" s="8" t="s">
        <v>7356</v>
      </c>
      <c r="B1489" s="1" t="s">
        <v>17</v>
      </c>
      <c r="C1489" s="8" t="s">
        <v>7357</v>
      </c>
      <c r="D1489" s="2" t="s">
        <v>7352</v>
      </c>
      <c r="E1489" s="1" t="s">
        <v>245</v>
      </c>
      <c r="F1489" s="8" t="s">
        <v>2092</v>
      </c>
      <c r="G1489" s="9">
        <v>1849</v>
      </c>
      <c r="H1489" s="10" t="s">
        <v>7358</v>
      </c>
      <c r="I1489" s="8" t="s">
        <v>2157</v>
      </c>
      <c r="J1489" s="8" t="s">
        <v>50</v>
      </c>
      <c r="K1489" s="9" t="s">
        <v>74</v>
      </c>
      <c r="L1489" s="11">
        <f>HYPERLINK(N1489,M1489)</f>
        <v>755</v>
      </c>
      <c r="M1489" s="2">
        <v>755</v>
      </c>
      <c r="N1489" s="72" t="str">
        <f>CONCATENATE("https://obr.org.uk/wp-content/uploads/2022/04/",M1489,".jpg")</f>
        <v>https://obr.org.uk/wp-content/uploads/2022/04/755.jpg</v>
      </c>
      <c r="P1489" s="210" t="s">
        <v>7359</v>
      </c>
      <c r="Q1489" s="8" t="s">
        <v>7360</v>
      </c>
    </row>
    <row r="1490" spans="1:17" ht="12.75" customHeight="1" x14ac:dyDescent="0.2">
      <c r="A1490" s="8" t="s">
        <v>7361</v>
      </c>
      <c r="B1490" s="1" t="s">
        <v>17</v>
      </c>
      <c r="C1490" s="23" t="s">
        <v>7362</v>
      </c>
      <c r="D1490" s="2" t="s">
        <v>7352</v>
      </c>
      <c r="E1490" s="8" t="s">
        <v>245</v>
      </c>
      <c r="F1490" s="8" t="s">
        <v>7363</v>
      </c>
      <c r="G1490" s="9">
        <v>1631</v>
      </c>
      <c r="H1490" s="10" t="s">
        <v>7364</v>
      </c>
      <c r="I1490" s="8" t="s">
        <v>7365</v>
      </c>
      <c r="J1490" s="8" t="s">
        <v>2613</v>
      </c>
      <c r="K1490" s="9" t="s">
        <v>34</v>
      </c>
      <c r="L1490" s="11">
        <f>HYPERLINK(N1490,M1490)</f>
        <v>756</v>
      </c>
      <c r="M1490" s="2">
        <v>756</v>
      </c>
      <c r="N1490" s="72" t="str">
        <f>CONCATENATE("https://obr.org.uk/wp-content/uploads/2022/04/",M1490,".jpg")</f>
        <v>https://obr.org.uk/wp-content/uploads/2022/04/756.jpg</v>
      </c>
      <c r="P1490" s="210" t="s">
        <v>7366</v>
      </c>
    </row>
    <row r="1491" spans="1:17" ht="12.75" customHeight="1" x14ac:dyDescent="0.2">
      <c r="A1491" s="8" t="s">
        <v>7367</v>
      </c>
      <c r="B1491" s="8" t="s">
        <v>17</v>
      </c>
      <c r="D1491" s="2" t="s">
        <v>7352</v>
      </c>
      <c r="E1491" s="8" t="s">
        <v>245</v>
      </c>
      <c r="F1491" s="8" t="s">
        <v>7368</v>
      </c>
      <c r="G1491" s="9">
        <v>1907</v>
      </c>
      <c r="H1491" s="10" t="s">
        <v>7369</v>
      </c>
      <c r="I1491" s="8" t="s">
        <v>7370</v>
      </c>
      <c r="J1491" s="8" t="s">
        <v>50</v>
      </c>
      <c r="K1491" s="9" t="s">
        <v>34</v>
      </c>
      <c r="L1491" s="11">
        <f>HYPERLINK(N1491,M1491)</f>
        <v>757</v>
      </c>
      <c r="M1491" s="2">
        <v>757</v>
      </c>
      <c r="N1491" s="72" t="str">
        <f>CONCATENATE("https://obr.org.uk/wp-content/uploads/2022/04/",M1491,".jpg")</f>
        <v>https://obr.org.uk/wp-content/uploads/2022/04/757.jpg</v>
      </c>
      <c r="P1491" s="8"/>
      <c r="Q1491" s="8" t="s">
        <v>7371</v>
      </c>
    </row>
    <row r="1492" spans="1:17" ht="12.75" customHeight="1" x14ac:dyDescent="0.2">
      <c r="A1492" s="8" t="s">
        <v>7375</v>
      </c>
      <c r="B1492" s="8" t="s">
        <v>17</v>
      </c>
      <c r="D1492" s="2" t="s">
        <v>7352</v>
      </c>
      <c r="E1492" s="8" t="s">
        <v>245</v>
      </c>
      <c r="F1492" s="8" t="s">
        <v>7376</v>
      </c>
      <c r="G1492" s="9">
        <v>1898</v>
      </c>
      <c r="H1492" s="10" t="s">
        <v>7377</v>
      </c>
      <c r="I1492" s="8" t="s">
        <v>7378</v>
      </c>
      <c r="J1492" s="8" t="s">
        <v>50</v>
      </c>
      <c r="K1492" s="9" t="s">
        <v>34</v>
      </c>
      <c r="L1492" s="11">
        <f>HYPERLINK(N1492,M1492)</f>
        <v>759</v>
      </c>
      <c r="M1492" s="2">
        <v>759</v>
      </c>
      <c r="N1492" s="72" t="str">
        <f>CONCATENATE("https://obr.org.uk/wp-content/uploads/2022/04/",M1492,".jpg")</f>
        <v>https://obr.org.uk/wp-content/uploads/2022/04/759.jpg</v>
      </c>
      <c r="P1492" s="8"/>
    </row>
    <row r="1493" spans="1:17" ht="12.75" customHeight="1" x14ac:dyDescent="0.2">
      <c r="A1493" s="8" t="s">
        <v>7372</v>
      </c>
      <c r="B1493" s="8" t="s">
        <v>17</v>
      </c>
      <c r="D1493" s="2" t="s">
        <v>7352</v>
      </c>
      <c r="E1493" s="8" t="s">
        <v>1421</v>
      </c>
      <c r="F1493" s="8" t="s">
        <v>7373</v>
      </c>
      <c r="G1493" s="9">
        <v>1773</v>
      </c>
      <c r="H1493" s="1">
        <v>1773</v>
      </c>
      <c r="L1493" s="11"/>
      <c r="P1493" s="210" t="s">
        <v>7374</v>
      </c>
    </row>
    <row r="1494" spans="1:17" ht="12.75" customHeight="1" x14ac:dyDescent="0.2">
      <c r="A1494" s="8" t="s">
        <v>7379</v>
      </c>
      <c r="B1494" s="23" t="s">
        <v>17</v>
      </c>
      <c r="C1494" s="23" t="s">
        <v>7380</v>
      </c>
      <c r="D1494" s="2" t="s">
        <v>7381</v>
      </c>
      <c r="E1494" s="8" t="s">
        <v>7382</v>
      </c>
      <c r="F1494" s="8" t="s">
        <v>7383</v>
      </c>
      <c r="G1494" s="9">
        <v>1712</v>
      </c>
      <c r="H1494" s="1">
        <v>1712</v>
      </c>
      <c r="I1494" s="8" t="s">
        <v>7384</v>
      </c>
      <c r="J1494" s="8" t="s">
        <v>50</v>
      </c>
      <c r="K1494" s="2" t="s">
        <v>34</v>
      </c>
      <c r="L1494" s="11">
        <f>HYPERLINK(N1494,M1494)</f>
        <v>1146</v>
      </c>
      <c r="M1494" s="2">
        <v>1146</v>
      </c>
      <c r="N1494" s="72" t="str">
        <f>CONCATENATE("https://obr.org.uk/wp-content/uploads/2022/10/",M1494,".jpg")</f>
        <v>https://obr.org.uk/wp-content/uploads/2022/10/1146.jpg</v>
      </c>
      <c r="P1494" s="13" t="s">
        <v>7385</v>
      </c>
    </row>
    <row r="1495" spans="1:17" ht="12.75" customHeight="1" x14ac:dyDescent="0.2">
      <c r="A1495" s="8" t="s">
        <v>7386</v>
      </c>
      <c r="B1495" s="1" t="s">
        <v>691</v>
      </c>
      <c r="C1495" s="23" t="s">
        <v>7387</v>
      </c>
      <c r="D1495" s="2" t="s">
        <v>7388</v>
      </c>
      <c r="E1495" s="1" t="s">
        <v>7389</v>
      </c>
      <c r="F1495" s="40">
        <v>2</v>
      </c>
      <c r="G1495" s="2">
        <v>1622</v>
      </c>
      <c r="H1495" s="40" t="s">
        <v>7390</v>
      </c>
      <c r="I1495" s="1" t="s">
        <v>7391</v>
      </c>
      <c r="J1495" s="1" t="s">
        <v>141</v>
      </c>
      <c r="L1495" s="11"/>
      <c r="P1495" s="13" t="s">
        <v>7392</v>
      </c>
      <c r="Q1495" s="1" t="s">
        <v>7393</v>
      </c>
    </row>
    <row r="1496" spans="1:17" ht="12.75" customHeight="1" x14ac:dyDescent="0.2">
      <c r="A1496" s="25" t="s">
        <v>7394</v>
      </c>
      <c r="B1496" s="8" t="s">
        <v>696</v>
      </c>
      <c r="C1496" s="35" t="s">
        <v>7395</v>
      </c>
      <c r="D1496" s="34" t="s">
        <v>7396</v>
      </c>
      <c r="E1496" s="35" t="s">
        <v>7397</v>
      </c>
      <c r="F1496" s="35" t="s">
        <v>7398</v>
      </c>
      <c r="G1496" s="9">
        <v>1755</v>
      </c>
      <c r="H1496" s="111" t="s">
        <v>7399</v>
      </c>
      <c r="I1496" s="35" t="s">
        <v>7400</v>
      </c>
      <c r="J1496" s="34" t="s">
        <v>2003</v>
      </c>
      <c r="K1496" s="34" t="s">
        <v>34</v>
      </c>
      <c r="L1496" s="11">
        <f>HYPERLINK(N1496,M1496)</f>
        <v>802</v>
      </c>
      <c r="M1496" s="2">
        <v>802</v>
      </c>
      <c r="N1496" s="72" t="str">
        <f>CONCATENATE("https://obr.org.uk/wp-content/uploads/2022/04/",M1496,".jpg")</f>
        <v>https://obr.org.uk/wp-content/uploads/2022/04/802.jpg</v>
      </c>
      <c r="O1496" s="9"/>
      <c r="P1496" s="13" t="s">
        <v>7401</v>
      </c>
      <c r="Q1496" s="8"/>
    </row>
    <row r="1497" spans="1:17" ht="12.75" customHeight="1" x14ac:dyDescent="0.2">
      <c r="A1497" s="25" t="s">
        <v>7431</v>
      </c>
      <c r="B1497" s="8" t="s">
        <v>696</v>
      </c>
      <c r="C1497" s="35" t="s">
        <v>7432</v>
      </c>
      <c r="D1497" s="34" t="s">
        <v>7396</v>
      </c>
      <c r="E1497" s="35" t="s">
        <v>7397</v>
      </c>
      <c r="F1497" s="35" t="s">
        <v>7433</v>
      </c>
      <c r="G1497" s="9">
        <v>1615</v>
      </c>
      <c r="H1497" s="111" t="s">
        <v>7434</v>
      </c>
      <c r="I1497" s="35" t="s">
        <v>7435</v>
      </c>
      <c r="J1497" s="34" t="s">
        <v>2003</v>
      </c>
      <c r="K1497" s="34" t="s">
        <v>34</v>
      </c>
      <c r="L1497" s="11">
        <f>HYPERLINK(N1497,M1497)</f>
        <v>809</v>
      </c>
      <c r="M1497" s="2">
        <v>809</v>
      </c>
      <c r="N1497" s="72" t="str">
        <f>CONCATENATE("https://obr.org.uk/wp-content/uploads/2022/04/",M1497,".jpg")</f>
        <v>https://obr.org.uk/wp-content/uploads/2022/04/809.jpg</v>
      </c>
      <c r="O1497" s="9"/>
      <c r="P1497" s="13" t="s">
        <v>7436</v>
      </c>
      <c r="Q1497" s="8"/>
    </row>
    <row r="1498" spans="1:17" ht="12.75" customHeight="1" x14ac:dyDescent="0.2">
      <c r="A1498" s="25" t="s">
        <v>7410</v>
      </c>
      <c r="B1498" s="8" t="s">
        <v>696</v>
      </c>
      <c r="C1498" s="35" t="s">
        <v>7411</v>
      </c>
      <c r="D1498" s="34" t="s">
        <v>7396</v>
      </c>
      <c r="E1498" s="35" t="s">
        <v>7412</v>
      </c>
      <c r="F1498" s="35" t="s">
        <v>7413</v>
      </c>
      <c r="G1498" s="9">
        <v>1840</v>
      </c>
      <c r="H1498" s="111" t="s">
        <v>7414</v>
      </c>
      <c r="I1498" s="35" t="s">
        <v>7415</v>
      </c>
      <c r="J1498" s="34" t="s">
        <v>50</v>
      </c>
      <c r="K1498" s="34" t="s">
        <v>1089</v>
      </c>
      <c r="L1498" s="11">
        <f>HYPERLINK(N1498,M1498)</f>
        <v>805</v>
      </c>
      <c r="M1498" s="2">
        <v>805</v>
      </c>
      <c r="N1498" s="72" t="str">
        <f>CONCATENATE("https://obr.org.uk/wp-content/uploads/2022/04/",M1498,".jpg")</f>
        <v>https://obr.org.uk/wp-content/uploads/2022/04/805.jpg</v>
      </c>
      <c r="O1498" s="9"/>
      <c r="P1498" s="211"/>
      <c r="Q1498" s="8"/>
    </row>
    <row r="1499" spans="1:17" ht="12.75" customHeight="1" x14ac:dyDescent="0.2">
      <c r="A1499" s="25" t="s">
        <v>7416</v>
      </c>
      <c r="B1499" s="8" t="s">
        <v>696</v>
      </c>
      <c r="C1499" s="35" t="s">
        <v>7417</v>
      </c>
      <c r="D1499" s="34" t="s">
        <v>7396</v>
      </c>
      <c r="E1499" s="35" t="s">
        <v>7412</v>
      </c>
      <c r="F1499" s="35" t="s">
        <v>7418</v>
      </c>
      <c r="G1499" s="9">
        <v>1739</v>
      </c>
      <c r="H1499" s="111" t="s">
        <v>7419</v>
      </c>
      <c r="I1499" s="35" t="s">
        <v>1556</v>
      </c>
      <c r="J1499" s="34" t="s">
        <v>50</v>
      </c>
      <c r="K1499" s="34" t="s">
        <v>34</v>
      </c>
      <c r="L1499" s="11">
        <f>HYPERLINK(N1499,M1499)</f>
        <v>806</v>
      </c>
      <c r="M1499" s="2">
        <v>806</v>
      </c>
      <c r="N1499" s="72" t="str">
        <f>CONCATENATE("https://obr.org.uk/wp-content/uploads/2022/04/",M1499,".jpg")</f>
        <v>https://obr.org.uk/wp-content/uploads/2022/04/806.jpg</v>
      </c>
      <c r="O1499" s="9"/>
      <c r="P1499" s="13" t="s">
        <v>7420</v>
      </c>
      <c r="Q1499" s="8"/>
    </row>
    <row r="1500" spans="1:17" ht="12.75" customHeight="1" x14ac:dyDescent="0.2">
      <c r="A1500" s="25" t="s">
        <v>7421</v>
      </c>
      <c r="B1500" s="8" t="s">
        <v>696</v>
      </c>
      <c r="C1500" s="35" t="s">
        <v>7422</v>
      </c>
      <c r="D1500" s="34" t="s">
        <v>7396</v>
      </c>
      <c r="E1500" s="35" t="s">
        <v>7423</v>
      </c>
      <c r="F1500" s="35" t="s">
        <v>7424</v>
      </c>
      <c r="G1500" s="9">
        <v>1831</v>
      </c>
      <c r="H1500" s="111" t="s">
        <v>7425</v>
      </c>
      <c r="I1500" s="35" t="s">
        <v>2318</v>
      </c>
      <c r="J1500" s="34" t="s">
        <v>50</v>
      </c>
      <c r="K1500" s="34" t="s">
        <v>34</v>
      </c>
      <c r="L1500" s="11">
        <f>HYPERLINK(N1500,M1500)</f>
        <v>807</v>
      </c>
      <c r="M1500" s="2">
        <v>807</v>
      </c>
      <c r="N1500" s="72" t="str">
        <f>CONCATENATE("https://obr.org.uk/wp-content/uploads/2022/04/",M1500,".jpg")</f>
        <v>https://obr.org.uk/wp-content/uploads/2022/04/807.jpg</v>
      </c>
      <c r="O1500" s="9"/>
      <c r="P1500" s="142"/>
      <c r="Q1500" s="8"/>
    </row>
    <row r="1501" spans="1:17" ht="12.75" customHeight="1" x14ac:dyDescent="0.2">
      <c r="A1501" s="25" t="s">
        <v>7426</v>
      </c>
      <c r="B1501" s="8" t="s">
        <v>696</v>
      </c>
      <c r="C1501" s="35" t="s">
        <v>7427</v>
      </c>
      <c r="D1501" s="34" t="s">
        <v>7396</v>
      </c>
      <c r="E1501" s="35" t="s">
        <v>7423</v>
      </c>
      <c r="F1501" s="35" t="s">
        <v>7428</v>
      </c>
      <c r="G1501" s="9">
        <v>1892</v>
      </c>
      <c r="H1501" s="111" t="s">
        <v>7429</v>
      </c>
      <c r="I1501" s="35" t="s">
        <v>7430</v>
      </c>
      <c r="J1501" s="34" t="s">
        <v>2003</v>
      </c>
      <c r="K1501" s="34" t="s">
        <v>34</v>
      </c>
      <c r="L1501" s="11">
        <f>HYPERLINK(N1501,M1501)</f>
        <v>808</v>
      </c>
      <c r="M1501" s="2">
        <v>808</v>
      </c>
      <c r="N1501" s="72" t="str">
        <f>CONCATENATE("https://obr.org.uk/wp-content/uploads/2022/04/",M1501,".jpg")</f>
        <v>https://obr.org.uk/wp-content/uploads/2022/04/808.jpg</v>
      </c>
      <c r="O1501" s="9"/>
      <c r="P1501" s="142"/>
      <c r="Q1501" s="8"/>
    </row>
    <row r="1502" spans="1:17" ht="12.75" customHeight="1" x14ac:dyDescent="0.2">
      <c r="A1502" s="25" t="s">
        <v>7402</v>
      </c>
      <c r="B1502" s="8" t="s">
        <v>696</v>
      </c>
      <c r="C1502" s="35" t="s">
        <v>7403</v>
      </c>
      <c r="D1502" s="34" t="s">
        <v>7396</v>
      </c>
      <c r="E1502" s="35" t="s">
        <v>757</v>
      </c>
      <c r="F1502" s="35" t="s">
        <v>7404</v>
      </c>
      <c r="G1502" s="9">
        <v>1698</v>
      </c>
      <c r="H1502" s="111" t="s">
        <v>7405</v>
      </c>
      <c r="I1502" s="35" t="s">
        <v>7406</v>
      </c>
      <c r="J1502" s="34" t="s">
        <v>50</v>
      </c>
      <c r="K1502" s="34" t="s">
        <v>1089</v>
      </c>
      <c r="L1502" s="11">
        <f>HYPERLINK(N1502,M1502)</f>
        <v>803</v>
      </c>
      <c r="M1502" s="2">
        <v>803</v>
      </c>
      <c r="N1502" s="72" t="str">
        <f>CONCATENATE("https://obr.org.uk/wp-content/uploads/2022/04/",M1502,".jpg")</f>
        <v>https://obr.org.uk/wp-content/uploads/2022/04/803.jpg</v>
      </c>
      <c r="O1502" s="9"/>
      <c r="P1502" s="211"/>
      <c r="Q1502" s="8"/>
    </row>
    <row r="1503" spans="1:17" ht="12.75" customHeight="1" x14ac:dyDescent="0.2">
      <c r="A1503" s="25" t="s">
        <v>7407</v>
      </c>
      <c r="B1503" s="8" t="s">
        <v>696</v>
      </c>
      <c r="C1503" s="35" t="s">
        <v>7408</v>
      </c>
      <c r="D1503" s="34" t="s">
        <v>7396</v>
      </c>
      <c r="E1503" s="35" t="s">
        <v>757</v>
      </c>
      <c r="F1503" s="35" t="s">
        <v>7404</v>
      </c>
      <c r="G1503" s="9">
        <v>1753</v>
      </c>
      <c r="H1503" s="111" t="s">
        <v>7409</v>
      </c>
      <c r="I1503" s="35"/>
      <c r="J1503" s="34" t="s">
        <v>50</v>
      </c>
      <c r="K1503" s="34" t="s">
        <v>1089</v>
      </c>
      <c r="L1503" s="11"/>
      <c r="O1503" s="9"/>
      <c r="P1503" s="211"/>
      <c r="Q1503" s="8"/>
    </row>
    <row r="1504" spans="1:17" ht="12.75" customHeight="1" x14ac:dyDescent="0.2">
      <c r="A1504" s="7" t="s">
        <v>7437</v>
      </c>
      <c r="B1504" s="29" t="s">
        <v>17</v>
      </c>
      <c r="C1504" s="69" t="s">
        <v>7438</v>
      </c>
      <c r="D1504" s="34" t="s">
        <v>7439</v>
      </c>
      <c r="F1504" s="8" t="s">
        <v>7440</v>
      </c>
      <c r="G1504" s="2">
        <v>1705</v>
      </c>
      <c r="H1504" s="1">
        <v>1705</v>
      </c>
      <c r="I1504" s="8" t="s">
        <v>7441</v>
      </c>
      <c r="J1504" s="36" t="s">
        <v>50</v>
      </c>
      <c r="K1504" s="9" t="s">
        <v>34</v>
      </c>
      <c r="L1504" s="11">
        <f>HYPERLINK(N1504,M1504)</f>
        <v>1461</v>
      </c>
      <c r="M1504" s="2">
        <v>1461</v>
      </c>
      <c r="N1504" s="72" t="str">
        <f>CONCATENATE("https://obr.org.uk/wp-content/uploads/2023/11/",M1504,".jpg")</f>
        <v>https://obr.org.uk/wp-content/uploads/2023/11/1461.jpg</v>
      </c>
      <c r="O1504" s="2">
        <v>91</v>
      </c>
      <c r="P1504" s="13" t="s">
        <v>7442</v>
      </c>
      <c r="Q1504" s="8" t="s">
        <v>7443</v>
      </c>
    </row>
    <row r="1505" spans="1:40" ht="12.75" customHeight="1" x14ac:dyDescent="0.2">
      <c r="A1505" s="8" t="s">
        <v>7475</v>
      </c>
      <c r="B1505" s="8" t="s">
        <v>696</v>
      </c>
      <c r="C1505" s="1" t="s">
        <v>7476</v>
      </c>
      <c r="D1505" s="2" t="s">
        <v>7446</v>
      </c>
      <c r="E1505" s="1" t="s">
        <v>3570</v>
      </c>
      <c r="F1505" s="1" t="s">
        <v>7477</v>
      </c>
      <c r="G1505" s="2">
        <v>1965</v>
      </c>
      <c r="H1505" s="1" t="s">
        <v>7478</v>
      </c>
      <c r="I1505" s="8" t="s">
        <v>7479</v>
      </c>
      <c r="J1505" s="1" t="s">
        <v>50</v>
      </c>
      <c r="K1505" s="2" t="s">
        <v>34</v>
      </c>
      <c r="L1505" s="11">
        <f>HYPERLINK(N1505,M1505)</f>
        <v>777</v>
      </c>
      <c r="M1505" s="2">
        <v>777</v>
      </c>
      <c r="N1505" s="72" t="str">
        <f>CONCATENATE("https://obr.org.uk/wp-content/uploads/2022/04/",M1505,".jpg")</f>
        <v>https://obr.org.uk/wp-content/uploads/2022/04/777.jpg</v>
      </c>
      <c r="P1505" s="8"/>
    </row>
    <row r="1506" spans="1:40" ht="12.75" customHeight="1" x14ac:dyDescent="0.2">
      <c r="A1506" s="8" t="s">
        <v>7444</v>
      </c>
      <c r="B1506" s="8" t="s">
        <v>696</v>
      </c>
      <c r="C1506" s="1" t="s">
        <v>7445</v>
      </c>
      <c r="D1506" s="2" t="s">
        <v>7446</v>
      </c>
      <c r="E1506" s="1" t="s">
        <v>7447</v>
      </c>
      <c r="F1506" s="1" t="s">
        <v>3335</v>
      </c>
      <c r="G1506" s="2">
        <v>1864</v>
      </c>
      <c r="H1506" s="1" t="s">
        <v>7448</v>
      </c>
      <c r="I1506" s="1" t="s">
        <v>7449</v>
      </c>
      <c r="J1506" s="1" t="s">
        <v>50</v>
      </c>
      <c r="K1506" s="2" t="s">
        <v>34</v>
      </c>
      <c r="L1506" s="11">
        <f>HYPERLINK(N1506,M1506)</f>
        <v>771</v>
      </c>
      <c r="M1506" s="2">
        <v>771</v>
      </c>
      <c r="N1506" s="72" t="str">
        <f>CONCATENATE("https://obr.org.uk/wp-content/uploads/2022/04/",M1506,".jpg")</f>
        <v>https://obr.org.uk/wp-content/uploads/2022/04/771.jpg</v>
      </c>
      <c r="P1506" s="8"/>
    </row>
    <row r="1507" spans="1:40" ht="12.75" customHeight="1" x14ac:dyDescent="0.2">
      <c r="A1507" s="8" t="s">
        <v>7450</v>
      </c>
      <c r="B1507" s="8" t="s">
        <v>696</v>
      </c>
      <c r="C1507" s="1" t="s">
        <v>7451</v>
      </c>
      <c r="D1507" s="2" t="s">
        <v>7446</v>
      </c>
      <c r="E1507" s="1" t="s">
        <v>7447</v>
      </c>
      <c r="F1507" s="1" t="s">
        <v>7452</v>
      </c>
      <c r="G1507" s="2">
        <v>1897</v>
      </c>
      <c r="H1507" s="1" t="s">
        <v>7453</v>
      </c>
      <c r="I1507" s="1" t="s">
        <v>7454</v>
      </c>
      <c r="J1507" s="1" t="s">
        <v>50</v>
      </c>
      <c r="K1507" s="2" t="s">
        <v>34</v>
      </c>
      <c r="L1507" s="11">
        <f>HYPERLINK(N1507,M1507)</f>
        <v>772</v>
      </c>
      <c r="M1507" s="2">
        <v>772</v>
      </c>
      <c r="N1507" s="72" t="str">
        <f>CONCATENATE("https://obr.org.uk/wp-content/uploads/2022/04/",M1507,".jpg")</f>
        <v>https://obr.org.uk/wp-content/uploads/2022/04/772.jpg</v>
      </c>
      <c r="P1507" s="8"/>
    </row>
    <row r="1508" spans="1:40" ht="12.75" customHeight="1" x14ac:dyDescent="0.2">
      <c r="A1508" s="8" t="s">
        <v>7503</v>
      </c>
      <c r="B1508" s="8" t="s">
        <v>696</v>
      </c>
      <c r="C1508" s="1" t="s">
        <v>7504</v>
      </c>
      <c r="D1508" s="2" t="s">
        <v>7446</v>
      </c>
      <c r="E1508" s="1" t="s">
        <v>245</v>
      </c>
      <c r="F1508" s="1" t="s">
        <v>3005</v>
      </c>
      <c r="G1508" s="2">
        <v>1887</v>
      </c>
      <c r="H1508" s="1" t="s">
        <v>7505</v>
      </c>
      <c r="I1508" s="1" t="s">
        <v>4036</v>
      </c>
      <c r="J1508" s="1" t="s">
        <v>50</v>
      </c>
      <c r="K1508" s="2" t="s">
        <v>897</v>
      </c>
      <c r="L1508" s="11">
        <f>HYPERLINK(N1508,M1508)</f>
        <v>783</v>
      </c>
      <c r="M1508" s="2">
        <v>783</v>
      </c>
      <c r="N1508" s="72" t="str">
        <f>CONCATENATE("https://obr.org.uk/wp-content/uploads/2022/04/",M1508,".jpg")</f>
        <v>https://obr.org.uk/wp-content/uploads/2022/04/783.jpg</v>
      </c>
      <c r="P1508" s="13" t="s">
        <v>7506</v>
      </c>
    </row>
    <row r="1509" spans="1:40" ht="12.75" customHeight="1" x14ac:dyDescent="0.2">
      <c r="A1509" s="8" t="s">
        <v>7488</v>
      </c>
      <c r="B1509" s="8" t="s">
        <v>696</v>
      </c>
      <c r="C1509" s="1" t="s">
        <v>7489</v>
      </c>
      <c r="D1509" s="2" t="s">
        <v>7446</v>
      </c>
      <c r="E1509" s="1" t="s">
        <v>7490</v>
      </c>
      <c r="F1509" s="1" t="s">
        <v>7491</v>
      </c>
      <c r="G1509" s="2">
        <v>1937</v>
      </c>
      <c r="H1509" s="1" t="s">
        <v>7492</v>
      </c>
      <c r="I1509" s="1" t="s">
        <v>7493</v>
      </c>
      <c r="J1509" s="1" t="s">
        <v>7494</v>
      </c>
      <c r="K1509" s="2" t="s">
        <v>34</v>
      </c>
      <c r="L1509" s="11">
        <f>HYPERLINK(N1509,M1509)</f>
        <v>780</v>
      </c>
      <c r="M1509" s="2">
        <v>780</v>
      </c>
      <c r="N1509" s="72" t="str">
        <f>CONCATENATE("https://obr.org.uk/wp-content/uploads/2022/04/",M1509,".jpg")</f>
        <v>https://obr.org.uk/wp-content/uploads/2022/04/780.jpg</v>
      </c>
      <c r="P1509" s="8"/>
    </row>
    <row r="1510" spans="1:40" ht="12.75" customHeight="1" x14ac:dyDescent="0.2">
      <c r="A1510" s="8" t="s">
        <v>7495</v>
      </c>
      <c r="B1510" s="8" t="s">
        <v>696</v>
      </c>
      <c r="C1510" s="1" t="s">
        <v>7496</v>
      </c>
      <c r="D1510" s="2" t="s">
        <v>7446</v>
      </c>
      <c r="E1510" s="1" t="s">
        <v>7490</v>
      </c>
      <c r="F1510" s="1" t="s">
        <v>7497</v>
      </c>
      <c r="G1510" s="2">
        <v>1913</v>
      </c>
      <c r="H1510" s="1" t="s">
        <v>7498</v>
      </c>
      <c r="I1510" s="1" t="s">
        <v>7499</v>
      </c>
      <c r="J1510" s="1" t="s">
        <v>50</v>
      </c>
      <c r="K1510" s="2" t="s">
        <v>34</v>
      </c>
      <c r="L1510" s="11">
        <f>HYPERLINK(N1510,M1510)</f>
        <v>781</v>
      </c>
      <c r="M1510" s="2">
        <v>781</v>
      </c>
      <c r="N1510" s="72" t="str">
        <f>CONCATENATE("https://obr.org.uk/wp-content/uploads/2022/04/",M1510,".jpg")</f>
        <v>https://obr.org.uk/wp-content/uploads/2022/04/781.jpg</v>
      </c>
      <c r="P1510" s="8"/>
    </row>
    <row r="1511" spans="1:40" ht="12.75" customHeight="1" x14ac:dyDescent="0.2">
      <c r="A1511" s="8" t="s">
        <v>7500</v>
      </c>
      <c r="B1511" s="8" t="s">
        <v>696</v>
      </c>
      <c r="C1511" s="1" t="s">
        <v>7501</v>
      </c>
      <c r="D1511" s="2" t="s">
        <v>7446</v>
      </c>
      <c r="E1511" s="1" t="s">
        <v>7490</v>
      </c>
      <c r="F1511" s="1">
        <v>15</v>
      </c>
      <c r="G1511" s="2">
        <v>1910</v>
      </c>
      <c r="H1511" s="1">
        <v>1910</v>
      </c>
      <c r="I1511" s="1" t="s">
        <v>7502</v>
      </c>
      <c r="J1511" s="1" t="s">
        <v>7463</v>
      </c>
      <c r="K1511" s="2" t="s">
        <v>34</v>
      </c>
      <c r="L1511" s="11">
        <f>HYPERLINK(N1511,M1511)</f>
        <v>782</v>
      </c>
      <c r="M1511" s="2">
        <v>782</v>
      </c>
      <c r="N1511" s="72" t="str">
        <f>CONCATENATE("https://obr.org.uk/wp-content/uploads/2022/04/",M1511,".jpg")</f>
        <v>https://obr.org.uk/wp-content/uploads/2022/04/782.jpg</v>
      </c>
      <c r="P1511" s="8"/>
    </row>
    <row r="1512" spans="1:40" ht="12.75" customHeight="1" x14ac:dyDescent="0.2">
      <c r="A1512" s="8" t="s">
        <v>7455</v>
      </c>
      <c r="B1512" s="8" t="s">
        <v>696</v>
      </c>
      <c r="C1512" s="1" t="s">
        <v>7456</v>
      </c>
      <c r="D1512" s="2" t="s">
        <v>7446</v>
      </c>
      <c r="E1512" s="1" t="s">
        <v>7457</v>
      </c>
      <c r="F1512" s="1" t="s">
        <v>530</v>
      </c>
      <c r="G1512" s="2">
        <v>1865</v>
      </c>
      <c r="H1512" s="1" t="s">
        <v>7458</v>
      </c>
      <c r="I1512" s="1" t="s">
        <v>7459</v>
      </c>
      <c r="J1512" s="1" t="s">
        <v>50</v>
      </c>
      <c r="L1512" s="11">
        <f>HYPERLINK(N1512,M1512)</f>
        <v>773</v>
      </c>
      <c r="M1512" s="2">
        <v>773</v>
      </c>
      <c r="N1512" s="72" t="str">
        <f>CONCATENATE("https://obr.org.uk/wp-content/uploads/2022/04/",M1512,".jpg")</f>
        <v>https://obr.org.uk/wp-content/uploads/2022/04/773.jpg</v>
      </c>
      <c r="P1512" s="8"/>
    </row>
    <row r="1513" spans="1:40" ht="12.75" customHeight="1" x14ac:dyDescent="0.2">
      <c r="A1513" s="8" t="s">
        <v>7460</v>
      </c>
      <c r="B1513" s="8" t="s">
        <v>696</v>
      </c>
      <c r="C1513" s="1" t="s">
        <v>7461</v>
      </c>
      <c r="D1513" s="2" t="s">
        <v>7446</v>
      </c>
      <c r="E1513" s="1" t="s">
        <v>7457</v>
      </c>
      <c r="F1513" s="1">
        <v>78</v>
      </c>
      <c r="G1513" s="2">
        <v>2000</v>
      </c>
      <c r="H1513" s="1">
        <v>2000</v>
      </c>
      <c r="I1513" s="1" t="s">
        <v>7462</v>
      </c>
      <c r="J1513" s="1" t="s">
        <v>7463</v>
      </c>
      <c r="K1513" s="2" t="s">
        <v>34</v>
      </c>
      <c r="L1513" s="11">
        <f>HYPERLINK(N1513,M1513)</f>
        <v>774</v>
      </c>
      <c r="M1513" s="2">
        <v>774</v>
      </c>
      <c r="N1513" s="72" t="str">
        <f>CONCATENATE("https://obr.org.uk/wp-content/uploads/2022/04/",M1513,".jpg")</f>
        <v>https://obr.org.uk/wp-content/uploads/2022/04/774.jpg</v>
      </c>
      <c r="P1513" s="8"/>
      <c r="R1513" s="14"/>
      <c r="S1513" s="14"/>
      <c r="T1513" s="14"/>
      <c r="U1513" s="14"/>
      <c r="V1513" s="14"/>
      <c r="W1513" s="14"/>
      <c r="X1513" s="14"/>
      <c r="Y1513" s="14"/>
      <c r="Z1513" s="14"/>
      <c r="AA1513" s="14"/>
      <c r="AB1513" s="14"/>
      <c r="AC1513" s="14"/>
      <c r="AD1513" s="14"/>
      <c r="AE1513" s="14"/>
      <c r="AF1513" s="14"/>
      <c r="AG1513" s="14"/>
      <c r="AH1513" s="14"/>
      <c r="AI1513" s="14"/>
      <c r="AJ1513" s="14"/>
      <c r="AK1513" s="14"/>
      <c r="AL1513" s="14"/>
      <c r="AM1513" s="14"/>
      <c r="AN1513" s="14"/>
    </row>
    <row r="1514" spans="1:40" ht="12.75" customHeight="1" x14ac:dyDescent="0.2">
      <c r="A1514" s="8" t="s">
        <v>7464</v>
      </c>
      <c r="B1514" s="8" t="s">
        <v>696</v>
      </c>
      <c r="C1514" s="1" t="s">
        <v>7465</v>
      </c>
      <c r="D1514" s="2" t="s">
        <v>7446</v>
      </c>
      <c r="E1514" s="1" t="s">
        <v>7457</v>
      </c>
      <c r="F1514" s="1" t="s">
        <v>1380</v>
      </c>
      <c r="G1514" s="2">
        <v>1837</v>
      </c>
      <c r="H1514" s="8" t="s">
        <v>7466</v>
      </c>
      <c r="I1514" s="1" t="s">
        <v>7467</v>
      </c>
      <c r="J1514" s="1" t="s">
        <v>7468</v>
      </c>
      <c r="K1514" s="2" t="s">
        <v>34</v>
      </c>
      <c r="L1514" s="11">
        <f>HYPERLINK(N1514,M1514)</f>
        <v>775</v>
      </c>
      <c r="M1514" s="2">
        <v>775</v>
      </c>
      <c r="N1514" s="72" t="str">
        <f>CONCATENATE("https://obr.org.uk/wp-content/uploads/2022/04/",M1514,".jpg")</f>
        <v>https://obr.org.uk/wp-content/uploads/2022/04/775.jpg</v>
      </c>
      <c r="P1514" s="8"/>
    </row>
    <row r="1515" spans="1:40" ht="12.75" customHeight="1" x14ac:dyDescent="0.2">
      <c r="A1515" s="8" t="s">
        <v>7469</v>
      </c>
      <c r="B1515" s="8" t="s">
        <v>696</v>
      </c>
      <c r="C1515" s="1" t="s">
        <v>7470</v>
      </c>
      <c r="D1515" s="2" t="s">
        <v>7446</v>
      </c>
      <c r="E1515" s="1" t="s">
        <v>7471</v>
      </c>
      <c r="F1515" s="1" t="s">
        <v>7472</v>
      </c>
      <c r="G1515" s="2">
        <v>1854</v>
      </c>
      <c r="H1515" s="1" t="s">
        <v>7473</v>
      </c>
      <c r="I1515" s="8" t="s">
        <v>7474</v>
      </c>
      <c r="J1515" s="1" t="s">
        <v>50</v>
      </c>
      <c r="K1515" s="2" t="s">
        <v>34</v>
      </c>
      <c r="L1515" s="11">
        <f>HYPERLINK(N1515,M1515)</f>
        <v>776</v>
      </c>
      <c r="M1515" s="2">
        <v>776</v>
      </c>
      <c r="N1515" s="72" t="str">
        <f>CONCATENATE("https://obr.org.uk/wp-content/uploads/2022/04/",M1515,".jpg")</f>
        <v>https://obr.org.uk/wp-content/uploads/2022/04/776.jpg</v>
      </c>
      <c r="P1515" s="8"/>
    </row>
    <row r="1516" spans="1:40" ht="12.75" customHeight="1" x14ac:dyDescent="0.2">
      <c r="A1516" s="8" t="s">
        <v>7480</v>
      </c>
      <c r="B1516" s="8" t="s">
        <v>696</v>
      </c>
      <c r="C1516" s="1" t="s">
        <v>7481</v>
      </c>
      <c r="D1516" s="2" t="s">
        <v>7446</v>
      </c>
      <c r="E1516" s="1" t="s">
        <v>7482</v>
      </c>
      <c r="F1516" s="1" t="s">
        <v>7483</v>
      </c>
      <c r="G1516" s="2">
        <v>1907</v>
      </c>
      <c r="H1516" s="1" t="s">
        <v>7484</v>
      </c>
      <c r="I1516" s="1" t="s">
        <v>7485</v>
      </c>
      <c r="J1516" s="1" t="s">
        <v>50</v>
      </c>
      <c r="K1516" s="2" t="s">
        <v>34</v>
      </c>
      <c r="L1516" s="11">
        <f>HYPERLINK(N1516,M1516)</f>
        <v>778</v>
      </c>
      <c r="M1516" s="2">
        <v>778</v>
      </c>
      <c r="N1516" s="72" t="str">
        <f>CONCATENATE("https://obr.org.uk/wp-content/uploads/2022/04/",M1516,".jpg")</f>
        <v>https://obr.org.uk/wp-content/uploads/2022/04/778.jpg</v>
      </c>
      <c r="P1516" s="8"/>
    </row>
    <row r="1517" spans="1:40" ht="12.75" customHeight="1" x14ac:dyDescent="0.2">
      <c r="A1517" s="8" t="s">
        <v>7486</v>
      </c>
      <c r="B1517" s="8" t="s">
        <v>696</v>
      </c>
      <c r="C1517" s="1" t="s">
        <v>7481</v>
      </c>
      <c r="D1517" s="2" t="s">
        <v>7446</v>
      </c>
      <c r="E1517" s="1" t="s">
        <v>7482</v>
      </c>
      <c r="F1517" s="1" t="s">
        <v>7483</v>
      </c>
      <c r="G1517" s="2">
        <v>1907</v>
      </c>
      <c r="H1517" s="1" t="s">
        <v>7487</v>
      </c>
      <c r="J1517" s="1" t="s">
        <v>50</v>
      </c>
      <c r="K1517" s="2" t="s">
        <v>34</v>
      </c>
      <c r="L1517" s="11">
        <f>HYPERLINK(N1517,M1517)</f>
        <v>779</v>
      </c>
      <c r="M1517" s="2">
        <v>779</v>
      </c>
      <c r="N1517" s="72" t="str">
        <f>CONCATENATE("https://obr.org.uk/wp-content/uploads/2022/04/",M1517,".jpg")</f>
        <v>https://obr.org.uk/wp-content/uploads/2022/04/779.jpg</v>
      </c>
      <c r="P1517" s="8"/>
    </row>
    <row r="1518" spans="1:40" ht="12.75" customHeight="1" x14ac:dyDescent="0.2">
      <c r="A1518" s="1" t="s">
        <v>8336</v>
      </c>
      <c r="B1518" s="1" t="s">
        <v>8227</v>
      </c>
      <c r="C1518" s="87" t="s">
        <v>8337</v>
      </c>
      <c r="D1518" s="79" t="s">
        <v>8338</v>
      </c>
      <c r="E1518" s="79" t="s">
        <v>8339</v>
      </c>
      <c r="F1518" s="79" t="s">
        <v>3335</v>
      </c>
      <c r="G1518" s="218">
        <v>1876</v>
      </c>
      <c r="H1518" s="81" t="s">
        <v>8340</v>
      </c>
      <c r="I1518" s="81" t="s">
        <v>8341</v>
      </c>
      <c r="J1518" s="218" t="s">
        <v>50</v>
      </c>
      <c r="K1518" s="218" t="s">
        <v>34</v>
      </c>
      <c r="L1518" s="11">
        <f>HYPERLINK(N1518,M1518)</f>
        <v>1636</v>
      </c>
      <c r="M1518" s="80">
        <v>1636</v>
      </c>
      <c r="N1518" s="72" t="str">
        <f>CONCATENATE("https://obr.org.uk/wp-content/uploads/2026/05/",M1518,".jpg")</f>
        <v>https://obr.org.uk/wp-content/uploads/2026/05/1636.jpg</v>
      </c>
      <c r="O1518" s="1"/>
      <c r="Q1518" s="218"/>
    </row>
    <row r="1519" spans="1:40" ht="12.75" customHeight="1" x14ac:dyDescent="0.2">
      <c r="A1519" s="8" t="s">
        <v>7507</v>
      </c>
      <c r="B1519" s="1" t="s">
        <v>691</v>
      </c>
      <c r="D1519" s="2" t="s">
        <v>7508</v>
      </c>
      <c r="F1519" s="40" t="s">
        <v>7509</v>
      </c>
      <c r="G1519" s="2">
        <v>1790</v>
      </c>
      <c r="H1519" s="40" t="s">
        <v>7510</v>
      </c>
      <c r="I1519" s="1" t="s">
        <v>2910</v>
      </c>
      <c r="J1519" s="1" t="s">
        <v>141</v>
      </c>
      <c r="L1519" s="11"/>
      <c r="P1519" s="8"/>
      <c r="Q1519" s="1" t="s">
        <v>7511</v>
      </c>
    </row>
    <row r="1520" spans="1:40" ht="12.75" customHeight="1" x14ac:dyDescent="0.2">
      <c r="A1520" s="7" t="s">
        <v>7585</v>
      </c>
      <c r="B1520" s="7" t="s">
        <v>696</v>
      </c>
      <c r="C1520" s="32" t="s">
        <v>7586</v>
      </c>
      <c r="D1520" s="31" t="s">
        <v>7514</v>
      </c>
      <c r="E1520" s="32" t="s">
        <v>7587</v>
      </c>
      <c r="F1520" s="32" t="s">
        <v>7588</v>
      </c>
      <c r="G1520" s="31">
        <v>2004</v>
      </c>
      <c r="H1520" s="32" t="s">
        <v>7589</v>
      </c>
      <c r="I1520" s="32" t="s">
        <v>7590</v>
      </c>
      <c r="J1520" s="32" t="s">
        <v>50</v>
      </c>
      <c r="K1520" s="31" t="s">
        <v>34</v>
      </c>
      <c r="L1520" s="11">
        <f>HYPERLINK(N1520,M1520)</f>
        <v>332</v>
      </c>
      <c r="M1520" s="2">
        <v>332</v>
      </c>
      <c r="N1520" s="72" t="str">
        <f>CONCATENATE("https://obr.org.uk/wp-content/uploads/2022/04/",M1520,".jpg")</f>
        <v>https://obr.org.uk/wp-content/uploads/2022/04/332.jpg</v>
      </c>
      <c r="O1520" s="31"/>
      <c r="P1520" s="54"/>
      <c r="Q1520" s="10"/>
    </row>
    <row r="1521" spans="1:40" ht="12.75" customHeight="1" x14ac:dyDescent="0.2">
      <c r="A1521" s="7" t="s">
        <v>7558</v>
      </c>
      <c r="B1521" s="7" t="s">
        <v>696</v>
      </c>
      <c r="C1521" s="32" t="s">
        <v>7559</v>
      </c>
      <c r="D1521" s="31" t="s">
        <v>7514</v>
      </c>
      <c r="E1521" s="32" t="s">
        <v>7560</v>
      </c>
      <c r="F1521" s="32">
        <v>33</v>
      </c>
      <c r="G1521" s="31">
        <v>1885</v>
      </c>
      <c r="H1521" s="32">
        <v>1885</v>
      </c>
      <c r="I1521" s="32" t="s">
        <v>7561</v>
      </c>
      <c r="J1521" s="32" t="s">
        <v>523</v>
      </c>
      <c r="K1521" s="31" t="s">
        <v>34</v>
      </c>
      <c r="L1521" s="11">
        <f>HYPERLINK(N1521,M1521)</f>
        <v>326</v>
      </c>
      <c r="M1521" s="2">
        <v>326</v>
      </c>
      <c r="N1521" s="72" t="str">
        <f>CONCATENATE("https://obr.org.uk/wp-content/uploads/2022/04/",M1521,".jpg")</f>
        <v>https://obr.org.uk/wp-content/uploads/2022/04/326.jpg</v>
      </c>
      <c r="O1521" s="31"/>
      <c r="P1521" s="54"/>
      <c r="Q1521" s="212"/>
    </row>
    <row r="1522" spans="1:40" ht="12.75" customHeight="1" x14ac:dyDescent="0.2">
      <c r="A1522" s="7" t="s">
        <v>7562</v>
      </c>
      <c r="B1522" s="7" t="s">
        <v>696</v>
      </c>
      <c r="C1522" s="32" t="s">
        <v>7559</v>
      </c>
      <c r="D1522" s="31" t="s">
        <v>7514</v>
      </c>
      <c r="E1522" s="32" t="s">
        <v>7560</v>
      </c>
      <c r="F1522" s="32" t="s">
        <v>7563</v>
      </c>
      <c r="G1522" s="31">
        <v>1811</v>
      </c>
      <c r="H1522" s="32">
        <v>1811</v>
      </c>
      <c r="I1522" s="32" t="s">
        <v>7564</v>
      </c>
      <c r="J1522" s="32" t="s">
        <v>723</v>
      </c>
      <c r="K1522" s="31" t="s">
        <v>34</v>
      </c>
      <c r="L1522" s="11">
        <f>HYPERLINK(N1522,M1522)</f>
        <v>327</v>
      </c>
      <c r="M1522" s="2">
        <v>327</v>
      </c>
      <c r="N1522" s="72" t="str">
        <f>CONCATENATE("https://obr.org.uk/wp-content/uploads/2022/04/",M1522,".jpg")</f>
        <v>https://obr.org.uk/wp-content/uploads/2022/04/327.jpg</v>
      </c>
      <c r="O1522" s="31"/>
      <c r="P1522" s="54"/>
      <c r="Q1522" s="47"/>
    </row>
    <row r="1523" spans="1:40" ht="12.75" customHeight="1" x14ac:dyDescent="0.2">
      <c r="A1523" s="7" t="s">
        <v>7569</v>
      </c>
      <c r="B1523" s="7" t="s">
        <v>696</v>
      </c>
      <c r="C1523" s="32" t="s">
        <v>7570</v>
      </c>
      <c r="D1523" s="31" t="s">
        <v>7514</v>
      </c>
      <c r="E1523" s="32" t="s">
        <v>7560</v>
      </c>
      <c r="F1523" s="32" t="s">
        <v>7571</v>
      </c>
      <c r="G1523" s="31">
        <v>1774</v>
      </c>
      <c r="H1523" s="32" t="s">
        <v>7572</v>
      </c>
      <c r="I1523" s="32" t="s">
        <v>7573</v>
      </c>
      <c r="J1523" s="32" t="s">
        <v>50</v>
      </c>
      <c r="K1523" s="31" t="s">
        <v>34</v>
      </c>
      <c r="L1523" s="11">
        <f>HYPERLINK(N1523,M1523)</f>
        <v>329</v>
      </c>
      <c r="M1523" s="2">
        <v>329</v>
      </c>
      <c r="N1523" s="72" t="str">
        <f>CONCATENATE("https://obr.org.uk/wp-content/uploads/2022/04/",M1523,".jpg")</f>
        <v>https://obr.org.uk/wp-content/uploads/2022/04/329.jpg</v>
      </c>
      <c r="O1523" s="31"/>
      <c r="P1523" s="54"/>
      <c r="Q1523" s="47" t="s">
        <v>7574</v>
      </c>
    </row>
    <row r="1524" spans="1:40" ht="12.75" customHeight="1" x14ac:dyDescent="0.2">
      <c r="A1524" s="7" t="s">
        <v>7605</v>
      </c>
      <c r="B1524" s="29" t="s">
        <v>17</v>
      </c>
      <c r="C1524" s="1" t="s">
        <v>7606</v>
      </c>
      <c r="D1524" s="51" t="s">
        <v>7514</v>
      </c>
      <c r="E1524" s="36" t="s">
        <v>245</v>
      </c>
      <c r="F1524" s="36" t="s">
        <v>7607</v>
      </c>
      <c r="G1524" s="2">
        <v>1914</v>
      </c>
      <c r="H1524" s="98" t="s">
        <v>7608</v>
      </c>
      <c r="I1524" s="55" t="s">
        <v>7609</v>
      </c>
      <c r="J1524" s="55" t="s">
        <v>50</v>
      </c>
      <c r="K1524" s="9" t="s">
        <v>34</v>
      </c>
      <c r="L1524" s="11">
        <f>HYPERLINK(N1524,M1524)</f>
        <v>1431</v>
      </c>
      <c r="M1524" s="2">
        <v>1431</v>
      </c>
      <c r="N1524" s="72" t="str">
        <f>CONCATENATE("https://obr.org.uk/wp-content/uploads/2023/11/",M1524,".jpg")</f>
        <v>https://obr.org.uk/wp-content/uploads/2023/11/1431.jpg</v>
      </c>
    </row>
    <row r="1525" spans="1:40" ht="12.75" customHeight="1" x14ac:dyDescent="0.2">
      <c r="A1525" s="7" t="s">
        <v>7610</v>
      </c>
      <c r="B1525" s="29" t="s">
        <v>17</v>
      </c>
      <c r="C1525" s="23" t="s">
        <v>7611</v>
      </c>
      <c r="D1525" s="51" t="s">
        <v>7514</v>
      </c>
      <c r="E1525" s="36" t="s">
        <v>280</v>
      </c>
      <c r="F1525" s="36" t="s">
        <v>7612</v>
      </c>
      <c r="G1525" s="2">
        <v>1979</v>
      </c>
      <c r="H1525" s="8" t="s">
        <v>7613</v>
      </c>
      <c r="I1525" s="55" t="s">
        <v>7614</v>
      </c>
      <c r="J1525" s="55" t="s">
        <v>1672</v>
      </c>
      <c r="K1525" s="9" t="s">
        <v>34</v>
      </c>
      <c r="L1525" s="11">
        <f>HYPERLINK(N1525,M1525)</f>
        <v>1432</v>
      </c>
      <c r="M1525" s="2">
        <v>1432</v>
      </c>
      <c r="N1525" s="72" t="str">
        <f>CONCATENATE("https://obr.org.uk/wp-content/uploads/2023/11/",M1525,".jpg")</f>
        <v>https://obr.org.uk/wp-content/uploads/2023/11/1432.jpg</v>
      </c>
      <c r="P1525" s="13" t="s">
        <v>7615</v>
      </c>
    </row>
    <row r="1526" spans="1:40" ht="12.75" customHeight="1" x14ac:dyDescent="0.2">
      <c r="A1526" s="7" t="s">
        <v>7616</v>
      </c>
      <c r="B1526" s="29" t="s">
        <v>17</v>
      </c>
      <c r="C1526" s="23" t="s">
        <v>7611</v>
      </c>
      <c r="D1526" s="51" t="s">
        <v>7514</v>
      </c>
      <c r="E1526" s="36" t="s">
        <v>280</v>
      </c>
      <c r="F1526" s="36" t="s">
        <v>7612</v>
      </c>
      <c r="G1526" s="2">
        <v>1885</v>
      </c>
      <c r="H1526" s="8" t="s">
        <v>7617</v>
      </c>
      <c r="I1526" s="8" t="s">
        <v>7618</v>
      </c>
      <c r="J1526" s="55" t="s">
        <v>1672</v>
      </c>
      <c r="K1526" s="9" t="s">
        <v>34</v>
      </c>
      <c r="L1526" s="11">
        <f>HYPERLINK(N1526,M1526)</f>
        <v>1433</v>
      </c>
      <c r="M1526" s="2">
        <v>1433</v>
      </c>
      <c r="N1526" s="72" t="str">
        <f>CONCATENATE("https://obr.org.uk/wp-content/uploads/2023/11/",M1526,".jpg")</f>
        <v>https://obr.org.uk/wp-content/uploads/2023/11/1433.jpg</v>
      </c>
      <c r="P1526" s="13" t="s">
        <v>7615</v>
      </c>
    </row>
    <row r="1527" spans="1:40" ht="12.75" customHeight="1" x14ac:dyDescent="0.2">
      <c r="A1527" s="7" t="s">
        <v>7565</v>
      </c>
      <c r="B1527" s="7" t="s">
        <v>696</v>
      </c>
      <c r="C1527" s="32" t="s">
        <v>7566</v>
      </c>
      <c r="D1527" s="31" t="s">
        <v>7514</v>
      </c>
      <c r="E1527" s="32" t="s">
        <v>7567</v>
      </c>
      <c r="F1527" s="32"/>
      <c r="G1527" s="31">
        <v>1820</v>
      </c>
      <c r="H1527" s="32">
        <v>1820</v>
      </c>
      <c r="I1527" s="32" t="s">
        <v>7568</v>
      </c>
      <c r="J1527" s="32" t="s">
        <v>50</v>
      </c>
      <c r="K1527" s="31" t="s">
        <v>34</v>
      </c>
      <c r="L1527" s="11">
        <f>HYPERLINK(N1527,M1527)</f>
        <v>328</v>
      </c>
      <c r="M1527" s="2">
        <v>328</v>
      </c>
      <c r="N1527" s="72" t="str">
        <f>CONCATENATE("https://obr.org.uk/wp-content/uploads/2022/04/",M1527,".jpg")</f>
        <v>https://obr.org.uk/wp-content/uploads/2022/04/328.jpg</v>
      </c>
      <c r="O1527" s="31"/>
      <c r="P1527" s="54"/>
      <c r="Q1527" s="47"/>
    </row>
    <row r="1528" spans="1:40" ht="12.75" customHeight="1" x14ac:dyDescent="0.2">
      <c r="A1528" s="7" t="s">
        <v>7591</v>
      </c>
      <c r="B1528" s="7" t="s">
        <v>696</v>
      </c>
      <c r="C1528" s="32" t="s">
        <v>7592</v>
      </c>
      <c r="D1528" s="31" t="s">
        <v>7514</v>
      </c>
      <c r="E1528" s="32" t="s">
        <v>4090</v>
      </c>
      <c r="F1528" s="32" t="s">
        <v>7593</v>
      </c>
      <c r="G1528" s="31">
        <v>1840</v>
      </c>
      <c r="H1528" s="32" t="s">
        <v>7594</v>
      </c>
      <c r="I1528" s="32" t="s">
        <v>3397</v>
      </c>
      <c r="J1528" s="32" t="s">
        <v>50</v>
      </c>
      <c r="K1528" s="31" t="s">
        <v>34</v>
      </c>
      <c r="L1528" s="11">
        <f>HYPERLINK(N1528,M1528)</f>
        <v>333</v>
      </c>
      <c r="M1528" s="2">
        <v>333</v>
      </c>
      <c r="N1528" s="72" t="str">
        <f>CONCATENATE("https://obr.org.uk/wp-content/uploads/2022/04/",M1528,".jpg")</f>
        <v>https://obr.org.uk/wp-content/uploads/2022/04/333.jpg</v>
      </c>
      <c r="O1528" s="31"/>
      <c r="P1528" s="54"/>
      <c r="Q1528" s="10"/>
    </row>
    <row r="1529" spans="1:40" ht="12.75" customHeight="1" x14ac:dyDescent="0.2">
      <c r="A1529" s="7" t="s">
        <v>7547</v>
      </c>
      <c r="B1529" s="7" t="s">
        <v>696</v>
      </c>
      <c r="C1529" s="32" t="s">
        <v>7548</v>
      </c>
      <c r="D1529" s="31" t="s">
        <v>7514</v>
      </c>
      <c r="E1529" s="32" t="s">
        <v>3123</v>
      </c>
      <c r="F1529" s="32" t="s">
        <v>7549</v>
      </c>
      <c r="G1529" s="31">
        <v>1681</v>
      </c>
      <c r="H1529" s="32" t="s">
        <v>7550</v>
      </c>
      <c r="I1529" s="32" t="s">
        <v>7551</v>
      </c>
      <c r="J1529" s="32" t="s">
        <v>50</v>
      </c>
      <c r="K1529" s="31" t="s">
        <v>34</v>
      </c>
      <c r="L1529" s="11">
        <f>HYPERLINK(N1529,M1529)</f>
        <v>324</v>
      </c>
      <c r="M1529" s="2">
        <v>324</v>
      </c>
      <c r="N1529" s="72" t="str">
        <f>CONCATENATE("https://obr.org.uk/wp-content/uploads/2022/04/",M1529,".jpg")</f>
        <v>https://obr.org.uk/wp-content/uploads/2022/04/324.jpg</v>
      </c>
      <c r="O1529" s="75"/>
      <c r="P1529" s="13" t="s">
        <v>7552</v>
      </c>
      <c r="Q1529" s="47"/>
    </row>
    <row r="1530" spans="1:40" ht="12.75" customHeight="1" x14ac:dyDescent="0.2">
      <c r="A1530" s="7" t="s">
        <v>7525</v>
      </c>
      <c r="B1530" s="7" t="s">
        <v>696</v>
      </c>
      <c r="C1530" s="32" t="s">
        <v>7526</v>
      </c>
      <c r="D1530" s="31" t="s">
        <v>7514</v>
      </c>
      <c r="E1530" s="32" t="s">
        <v>7527</v>
      </c>
      <c r="F1530" s="32" t="s">
        <v>1577</v>
      </c>
      <c r="G1530" s="31">
        <v>1871</v>
      </c>
      <c r="H1530" s="32" t="s">
        <v>7528</v>
      </c>
      <c r="I1530" s="32" t="s">
        <v>7529</v>
      </c>
      <c r="J1530" s="32" t="s">
        <v>50</v>
      </c>
      <c r="K1530" s="31" t="s">
        <v>34</v>
      </c>
      <c r="L1530" s="11">
        <f>HYPERLINK(N1530,M1530)</f>
        <v>320</v>
      </c>
      <c r="M1530" s="2">
        <v>320</v>
      </c>
      <c r="N1530" s="72" t="str">
        <f>CONCATENATE("https://obr.org.uk/wp-content/uploads/2022/04/",M1530,".jpg")</f>
        <v>https://obr.org.uk/wp-content/uploads/2022/04/320.jpg</v>
      </c>
      <c r="O1530" s="31"/>
      <c r="P1530" s="54"/>
      <c r="Q1530" s="47" t="s">
        <v>7530</v>
      </c>
    </row>
    <row r="1531" spans="1:40" ht="12.75" customHeight="1" x14ac:dyDescent="0.2">
      <c r="A1531" s="7" t="s">
        <v>7531</v>
      </c>
      <c r="B1531" s="7" t="s">
        <v>696</v>
      </c>
      <c r="C1531" s="32" t="s">
        <v>7532</v>
      </c>
      <c r="D1531" s="31" t="s">
        <v>7514</v>
      </c>
      <c r="E1531" s="32" t="s">
        <v>7533</v>
      </c>
      <c r="F1531" s="32" t="s">
        <v>7520</v>
      </c>
      <c r="G1531" s="31">
        <v>1653</v>
      </c>
      <c r="H1531" s="32" t="s">
        <v>7534</v>
      </c>
      <c r="I1531" s="32" t="s">
        <v>7535</v>
      </c>
      <c r="J1531" s="32" t="s">
        <v>50</v>
      </c>
      <c r="K1531" s="31" t="s">
        <v>34</v>
      </c>
      <c r="L1531" s="11">
        <f>HYPERLINK(N1531,M1531)</f>
        <v>321</v>
      </c>
      <c r="M1531" s="2">
        <v>321</v>
      </c>
      <c r="N1531" s="72" t="str">
        <f>CONCATENATE("https://obr.org.uk/wp-content/uploads/2022/04/",M1531,".jpg")</f>
        <v>https://obr.org.uk/wp-content/uploads/2022/04/321.jpg</v>
      </c>
      <c r="O1531" s="31"/>
      <c r="P1531" s="13" t="s">
        <v>7523</v>
      </c>
      <c r="Q1531" s="47" t="s">
        <v>7536</v>
      </c>
      <c r="R1531" s="14"/>
      <c r="S1531" s="14"/>
      <c r="T1531" s="14"/>
      <c r="U1531" s="14"/>
      <c r="V1531" s="14"/>
      <c r="W1531" s="14"/>
      <c r="X1531" s="14"/>
      <c r="Y1531" s="14"/>
      <c r="Z1531" s="14"/>
      <c r="AA1531" s="14"/>
      <c r="AB1531" s="14"/>
      <c r="AC1531" s="14"/>
      <c r="AD1531" s="14"/>
      <c r="AE1531" s="14"/>
      <c r="AF1531" s="14"/>
      <c r="AG1531" s="14"/>
      <c r="AH1531" s="14"/>
      <c r="AI1531" s="14"/>
      <c r="AJ1531" s="14"/>
      <c r="AK1531" s="14"/>
      <c r="AL1531" s="14"/>
      <c r="AM1531" s="14"/>
      <c r="AN1531" s="14"/>
    </row>
    <row r="1532" spans="1:40" ht="12.75" customHeight="1" x14ac:dyDescent="0.2">
      <c r="A1532" s="7" t="s">
        <v>7537</v>
      </c>
      <c r="B1532" s="7" t="s">
        <v>696</v>
      </c>
      <c r="C1532" s="32" t="s">
        <v>7532</v>
      </c>
      <c r="D1532" s="31" t="s">
        <v>7514</v>
      </c>
      <c r="E1532" s="32" t="s">
        <v>7533</v>
      </c>
      <c r="F1532" s="32" t="s">
        <v>7520</v>
      </c>
      <c r="G1532" s="31" t="s">
        <v>7538</v>
      </c>
      <c r="H1532" s="122" t="s">
        <v>7539</v>
      </c>
      <c r="I1532" s="32" t="s">
        <v>7540</v>
      </c>
      <c r="J1532" s="32" t="s">
        <v>50</v>
      </c>
      <c r="K1532" s="31" t="s">
        <v>34</v>
      </c>
      <c r="L1532" s="11">
        <f>HYPERLINK(N1532,M1532)</f>
        <v>322</v>
      </c>
      <c r="M1532" s="2">
        <v>322</v>
      </c>
      <c r="N1532" s="72" t="str">
        <f>CONCATENATE("https://obr.org.uk/wp-content/uploads/2022/04/",M1532,".jpg")</f>
        <v>https://obr.org.uk/wp-content/uploads/2022/04/322.jpg</v>
      </c>
      <c r="O1532" s="31"/>
      <c r="P1532" s="13" t="s">
        <v>7523</v>
      </c>
      <c r="Q1532" s="47" t="s">
        <v>7541</v>
      </c>
    </row>
    <row r="1533" spans="1:40" ht="12.75" customHeight="1" x14ac:dyDescent="0.2">
      <c r="A1533" s="7" t="s">
        <v>7542</v>
      </c>
      <c r="B1533" s="7" t="s">
        <v>696</v>
      </c>
      <c r="C1533" s="32" t="s">
        <v>7543</v>
      </c>
      <c r="D1533" s="31" t="s">
        <v>7514</v>
      </c>
      <c r="E1533" s="32" t="s">
        <v>7533</v>
      </c>
      <c r="F1533" s="32" t="s">
        <v>1428</v>
      </c>
      <c r="G1533" s="31">
        <v>1936</v>
      </c>
      <c r="H1533" s="32" t="s">
        <v>7544</v>
      </c>
      <c r="I1533" s="32" t="s">
        <v>7545</v>
      </c>
      <c r="J1533" s="32" t="s">
        <v>141</v>
      </c>
      <c r="K1533" s="31" t="s">
        <v>34</v>
      </c>
      <c r="L1533" s="11">
        <f>HYPERLINK(N1533,M1533)</f>
        <v>323</v>
      </c>
      <c r="M1533" s="2">
        <v>323</v>
      </c>
      <c r="N1533" s="72" t="str">
        <f>CONCATENATE("https://obr.org.uk/wp-content/uploads/2022/04/",M1533,".jpg")</f>
        <v>https://obr.org.uk/wp-content/uploads/2022/04/323.jpg</v>
      </c>
      <c r="O1533" s="31"/>
      <c r="P1533" s="54"/>
      <c r="Q1533" s="47" t="s">
        <v>7546</v>
      </c>
    </row>
    <row r="1534" spans="1:40" ht="12.75" customHeight="1" x14ac:dyDescent="0.2">
      <c r="A1534" s="8" t="s">
        <v>7601</v>
      </c>
      <c r="B1534" s="1" t="s">
        <v>17</v>
      </c>
      <c r="C1534" s="1" t="s">
        <v>7602</v>
      </c>
      <c r="D1534" s="9" t="s">
        <v>7514</v>
      </c>
      <c r="E1534" s="1" t="s">
        <v>7533</v>
      </c>
      <c r="F1534" s="1">
        <v>53</v>
      </c>
      <c r="G1534" s="2">
        <v>2000</v>
      </c>
      <c r="H1534" s="1" t="s">
        <v>7603</v>
      </c>
      <c r="I1534" s="8" t="s">
        <v>7604</v>
      </c>
      <c r="J1534" s="8" t="s">
        <v>4733</v>
      </c>
      <c r="K1534" s="2" t="s">
        <v>34</v>
      </c>
      <c r="L1534" s="11">
        <f>HYPERLINK(N1534,M1534)</f>
        <v>1370</v>
      </c>
      <c r="M1534" s="2">
        <v>1370</v>
      </c>
      <c r="N1534" s="72" t="str">
        <f>CONCATENATE("https://obr.org.uk/wp-content/uploads/2023/06/",M1534,".jpg")</f>
        <v>https://obr.org.uk/wp-content/uploads/2023/06/1370.jpg</v>
      </c>
    </row>
    <row r="1535" spans="1:40" ht="12.75" customHeight="1" x14ac:dyDescent="0.2">
      <c r="A1535" s="7" t="s">
        <v>7512</v>
      </c>
      <c r="B1535" s="7" t="s">
        <v>696</v>
      </c>
      <c r="C1535" s="32" t="s">
        <v>7513</v>
      </c>
      <c r="D1535" s="31" t="s">
        <v>7514</v>
      </c>
      <c r="E1535" s="32" t="s">
        <v>7515</v>
      </c>
      <c r="F1535" s="32" t="s">
        <v>2726</v>
      </c>
      <c r="G1535" s="31">
        <v>1856</v>
      </c>
      <c r="H1535" s="32" t="s">
        <v>7516</v>
      </c>
      <c r="I1535" s="32" t="s">
        <v>7517</v>
      </c>
      <c r="J1535" s="32" t="s">
        <v>50</v>
      </c>
      <c r="K1535" s="31" t="s">
        <v>34</v>
      </c>
      <c r="L1535" s="11">
        <f>HYPERLINK(N1535,M1535)</f>
        <v>318</v>
      </c>
      <c r="M1535" s="2">
        <v>318</v>
      </c>
      <c r="N1535" s="72" t="str">
        <f>CONCATENATE("https://obr.org.uk/wp-content/uploads/2022/04/",M1535,".jpg")</f>
        <v>https://obr.org.uk/wp-content/uploads/2022/04/318.jpg</v>
      </c>
      <c r="O1535" s="31"/>
      <c r="P1535" s="54"/>
      <c r="Q1535" s="47"/>
    </row>
    <row r="1536" spans="1:40" ht="12.75" customHeight="1" x14ac:dyDescent="0.2">
      <c r="A1536" s="7" t="s">
        <v>7518</v>
      </c>
      <c r="B1536" s="7" t="s">
        <v>696</v>
      </c>
      <c r="C1536" s="32" t="s">
        <v>7519</v>
      </c>
      <c r="D1536" s="31" t="s">
        <v>7514</v>
      </c>
      <c r="E1536" s="32" t="s">
        <v>7515</v>
      </c>
      <c r="F1536" s="32" t="s">
        <v>7520</v>
      </c>
      <c r="G1536" s="31">
        <v>1911</v>
      </c>
      <c r="H1536" s="32" t="s">
        <v>7521</v>
      </c>
      <c r="I1536" s="32" t="s">
        <v>7522</v>
      </c>
      <c r="J1536" s="32" t="s">
        <v>50</v>
      </c>
      <c r="K1536" s="31" t="s">
        <v>34</v>
      </c>
      <c r="L1536" s="11">
        <f>HYPERLINK(N1536,M1536)</f>
        <v>319</v>
      </c>
      <c r="M1536" s="2">
        <v>319</v>
      </c>
      <c r="N1536" s="72" t="str">
        <f>CONCATENATE("https://obr.org.uk/wp-content/uploads/2022/04/",M1536,".jpg")</f>
        <v>https://obr.org.uk/wp-content/uploads/2022/04/319.jpg</v>
      </c>
      <c r="O1536" s="31"/>
      <c r="P1536" s="13" t="s">
        <v>7523</v>
      </c>
      <c r="Q1536" s="47" t="s">
        <v>7524</v>
      </c>
    </row>
    <row r="1537" spans="1:17" ht="12.75" customHeight="1" x14ac:dyDescent="0.2">
      <c r="A1537" s="7" t="s">
        <v>7553</v>
      </c>
      <c r="B1537" s="7" t="s">
        <v>696</v>
      </c>
      <c r="C1537" s="32" t="s">
        <v>7554</v>
      </c>
      <c r="D1537" s="31" t="s">
        <v>7514</v>
      </c>
      <c r="E1537" s="32" t="s">
        <v>7515</v>
      </c>
      <c r="F1537" s="32">
        <v>36</v>
      </c>
      <c r="G1537" s="31">
        <v>1771</v>
      </c>
      <c r="H1537" s="32" t="s">
        <v>7555</v>
      </c>
      <c r="I1537" s="32" t="s">
        <v>7556</v>
      </c>
      <c r="J1537" s="32" t="s">
        <v>50</v>
      </c>
      <c r="K1537" s="31" t="s">
        <v>34</v>
      </c>
      <c r="L1537" s="11">
        <f>HYPERLINK(N1537,M1537)</f>
        <v>325</v>
      </c>
      <c r="M1537" s="2">
        <v>325</v>
      </c>
      <c r="N1537" s="72" t="str">
        <f>CONCATENATE("https://obr.org.uk/wp-content/uploads/2022/04/",M1537,".jpg")</f>
        <v>https://obr.org.uk/wp-content/uploads/2022/04/325.jpg</v>
      </c>
      <c r="O1537" s="31"/>
      <c r="P1537" s="54"/>
      <c r="Q1537" s="47" t="s">
        <v>7557</v>
      </c>
    </row>
    <row r="1538" spans="1:17" ht="12.75" customHeight="1" x14ac:dyDescent="0.2">
      <c r="A1538" s="7" t="s">
        <v>7575</v>
      </c>
      <c r="B1538" s="7" t="s">
        <v>696</v>
      </c>
      <c r="C1538" s="32" t="s">
        <v>7576</v>
      </c>
      <c r="D1538" s="31" t="s">
        <v>7514</v>
      </c>
      <c r="E1538" s="32" t="s">
        <v>1576</v>
      </c>
      <c r="F1538" s="32" t="s">
        <v>7491</v>
      </c>
      <c r="G1538" s="31">
        <v>1924</v>
      </c>
      <c r="H1538" s="32" t="s">
        <v>7577</v>
      </c>
      <c r="I1538" s="32" t="s">
        <v>7578</v>
      </c>
      <c r="J1538" s="32" t="s">
        <v>50</v>
      </c>
      <c r="K1538" s="31" t="s">
        <v>897</v>
      </c>
      <c r="L1538" s="11">
        <f>HYPERLINK(N1538,M1538)</f>
        <v>330</v>
      </c>
      <c r="M1538" s="2">
        <v>330</v>
      </c>
      <c r="N1538" s="72" t="str">
        <f>CONCATENATE("https://obr.org.uk/wp-content/uploads/2022/04/",M1538,".jpg")</f>
        <v>https://obr.org.uk/wp-content/uploads/2022/04/330.jpg</v>
      </c>
      <c r="O1538" s="31"/>
      <c r="P1538" s="54"/>
      <c r="Q1538" s="47"/>
    </row>
    <row r="1539" spans="1:17" ht="12.75" customHeight="1" x14ac:dyDescent="0.2">
      <c r="A1539" s="7" t="s">
        <v>7579</v>
      </c>
      <c r="B1539" s="7" t="s">
        <v>696</v>
      </c>
      <c r="C1539" s="32" t="s">
        <v>7580</v>
      </c>
      <c r="D1539" s="31" t="s">
        <v>7514</v>
      </c>
      <c r="E1539" s="32" t="s">
        <v>7581</v>
      </c>
      <c r="F1539" s="32"/>
      <c r="G1539" s="31">
        <v>1898</v>
      </c>
      <c r="H1539" s="32" t="s">
        <v>7582</v>
      </c>
      <c r="I1539" s="32" t="s">
        <v>7583</v>
      </c>
      <c r="J1539" s="32" t="s">
        <v>3432</v>
      </c>
      <c r="K1539" s="31" t="s">
        <v>34</v>
      </c>
      <c r="L1539" s="11">
        <f>HYPERLINK(N1539,M1539)</f>
        <v>331</v>
      </c>
      <c r="M1539" s="2">
        <v>331</v>
      </c>
      <c r="N1539" s="72" t="str">
        <f>CONCATENATE("https://obr.org.uk/wp-content/uploads/2022/04/",M1539,".jpg")</f>
        <v>https://obr.org.uk/wp-content/uploads/2022/04/331.jpg</v>
      </c>
      <c r="O1539" s="31"/>
      <c r="P1539" s="54"/>
      <c r="Q1539" s="47" t="s">
        <v>7584</v>
      </c>
    </row>
    <row r="1540" spans="1:17" ht="12.75" customHeight="1" x14ac:dyDescent="0.2">
      <c r="A1540" s="7" t="s">
        <v>7595</v>
      </c>
      <c r="B1540" s="7" t="s">
        <v>696</v>
      </c>
      <c r="C1540" s="32" t="s">
        <v>7596</v>
      </c>
      <c r="D1540" s="31" t="s">
        <v>7514</v>
      </c>
      <c r="E1540" s="32" t="s">
        <v>492</v>
      </c>
      <c r="F1540" s="32" t="s">
        <v>7597</v>
      </c>
      <c r="G1540" s="31">
        <v>1775</v>
      </c>
      <c r="H1540" s="32" t="s">
        <v>7598</v>
      </c>
      <c r="I1540" s="32" t="s">
        <v>7599</v>
      </c>
      <c r="J1540" s="32" t="s">
        <v>50</v>
      </c>
      <c r="K1540" s="31" t="s">
        <v>34</v>
      </c>
      <c r="L1540" s="11">
        <f>HYPERLINK(N1540,M1540)</f>
        <v>334</v>
      </c>
      <c r="M1540" s="2">
        <v>334</v>
      </c>
      <c r="N1540" s="72" t="str">
        <f>CONCATENATE("https://obr.org.uk/wp-content/uploads/2022/04/",M1540,".jpg")</f>
        <v>https://obr.org.uk/wp-content/uploads/2022/04/334.jpg</v>
      </c>
      <c r="O1540" s="31"/>
      <c r="P1540" s="13" t="s">
        <v>7600</v>
      </c>
      <c r="Q1540" s="10"/>
    </row>
    <row r="1541" spans="1:17" ht="12.75" customHeight="1" x14ac:dyDescent="0.2">
      <c r="A1541" s="25" t="s">
        <v>7619</v>
      </c>
      <c r="B1541" s="8" t="s">
        <v>17</v>
      </c>
      <c r="C1541" s="23" t="s">
        <v>7620</v>
      </c>
      <c r="D1541" s="49" t="s">
        <v>7621</v>
      </c>
      <c r="E1541" s="47" t="s">
        <v>720</v>
      </c>
      <c r="F1541" s="47" t="s">
        <v>7622</v>
      </c>
      <c r="G1541" s="80">
        <v>1850</v>
      </c>
      <c r="H1541" s="80" t="s">
        <v>7623</v>
      </c>
      <c r="I1541" s="105" t="s">
        <v>7624</v>
      </c>
      <c r="J1541" s="49" t="s">
        <v>43</v>
      </c>
      <c r="K1541" s="49" t="s">
        <v>74</v>
      </c>
      <c r="L1541" s="11">
        <f>HYPERLINK(N1541,M1541)</f>
        <v>922</v>
      </c>
      <c r="M1541" s="2">
        <v>922</v>
      </c>
      <c r="N1541" s="72" t="str">
        <f>CONCATENATE("https://obr.org.uk/wp-content/uploads/2022/04/",M1541,".jpg")</f>
        <v>https://obr.org.uk/wp-content/uploads/2022/04/922.jpg</v>
      </c>
      <c r="P1541" s="13" t="s">
        <v>7625</v>
      </c>
    </row>
    <row r="1542" spans="1:17" ht="12.75" customHeight="1" x14ac:dyDescent="0.2">
      <c r="A1542" s="8" t="s">
        <v>7652</v>
      </c>
      <c r="B1542" s="8" t="s">
        <v>17</v>
      </c>
      <c r="C1542" s="23" t="s">
        <v>7653</v>
      </c>
      <c r="D1542" s="51" t="s">
        <v>7621</v>
      </c>
      <c r="E1542" s="8" t="s">
        <v>720</v>
      </c>
      <c r="F1542" s="8" t="s">
        <v>7654</v>
      </c>
      <c r="G1542" s="2">
        <v>1780</v>
      </c>
      <c r="H1542" s="10" t="s">
        <v>7655</v>
      </c>
      <c r="I1542" s="36" t="s">
        <v>7656</v>
      </c>
      <c r="J1542" s="10" t="s">
        <v>50</v>
      </c>
      <c r="K1542" s="9" t="s">
        <v>34</v>
      </c>
      <c r="L1542" s="11">
        <f>HYPERLINK(N1542,M1542)</f>
        <v>1245</v>
      </c>
      <c r="M1542" s="2">
        <v>1245</v>
      </c>
      <c r="N1542" s="72" t="str">
        <f>CONCATENATE("https://obr.org.uk/wp-content/uploads/2022/10/",M1542,".jpg")</f>
        <v>https://obr.org.uk/wp-content/uploads/2022/10/1245.jpg</v>
      </c>
      <c r="O1542" s="9"/>
      <c r="P1542" s="13" t="s">
        <v>7657</v>
      </c>
      <c r="Q1542" s="32" t="s">
        <v>7658</v>
      </c>
    </row>
    <row r="1543" spans="1:17" ht="12.75" customHeight="1" x14ac:dyDescent="0.2">
      <c r="A1543" s="25" t="s">
        <v>7626</v>
      </c>
      <c r="B1543" s="8" t="s">
        <v>17</v>
      </c>
      <c r="C1543" s="1" t="s">
        <v>7627</v>
      </c>
      <c r="D1543" s="49" t="s">
        <v>7621</v>
      </c>
      <c r="E1543" s="49" t="s">
        <v>280</v>
      </c>
      <c r="F1543" s="79" t="s">
        <v>7628</v>
      </c>
      <c r="G1543" s="80">
        <v>1877</v>
      </c>
      <c r="H1543" s="80" t="s">
        <v>7629</v>
      </c>
      <c r="I1543" s="105" t="s">
        <v>7630</v>
      </c>
      <c r="J1543" s="49" t="s">
        <v>2613</v>
      </c>
      <c r="K1543" s="49" t="s">
        <v>34</v>
      </c>
      <c r="L1543" s="37">
        <f>HYPERLINK(N1543,M1543)</f>
        <v>923</v>
      </c>
      <c r="M1543" s="2">
        <v>923</v>
      </c>
      <c r="N1543" s="72" t="str">
        <f>CONCATENATE("https://obr.org.uk/wp-content/uploads/2022/04/",M1543,".jpg")</f>
        <v>https://obr.org.uk/wp-content/uploads/2022/04/923.jpg</v>
      </c>
      <c r="P1543" s="8"/>
    </row>
    <row r="1544" spans="1:17" ht="12.75" customHeight="1" x14ac:dyDescent="0.2">
      <c r="A1544" s="25" t="s">
        <v>7631</v>
      </c>
      <c r="B1544" s="8" t="s">
        <v>17</v>
      </c>
      <c r="C1544" s="23" t="s">
        <v>7632</v>
      </c>
      <c r="D1544" s="49" t="s">
        <v>7621</v>
      </c>
      <c r="E1544" s="49" t="s">
        <v>280</v>
      </c>
      <c r="F1544" s="79" t="s">
        <v>7633</v>
      </c>
      <c r="G1544" s="80">
        <v>1884</v>
      </c>
      <c r="H1544" s="1">
        <v>1884</v>
      </c>
      <c r="I1544" s="105" t="s">
        <v>7634</v>
      </c>
      <c r="J1544" s="49" t="s">
        <v>2613</v>
      </c>
      <c r="K1544" s="49" t="s">
        <v>34</v>
      </c>
      <c r="L1544" s="11">
        <f>HYPERLINK(N1544,M1544)</f>
        <v>924</v>
      </c>
      <c r="M1544" s="2">
        <v>924</v>
      </c>
      <c r="N1544" s="72" t="str">
        <f>CONCATENATE("https://obr.org.uk/wp-content/uploads/2022/10/",M1544,".jpg")</f>
        <v>https://obr.org.uk/wp-content/uploads/2022/10/924.jpg</v>
      </c>
      <c r="P1544" s="13" t="s">
        <v>7635</v>
      </c>
    </row>
    <row r="1545" spans="1:17" ht="12.75" customHeight="1" x14ac:dyDescent="0.2">
      <c r="A1545" s="8" t="s">
        <v>7636</v>
      </c>
      <c r="B1545" s="8" t="s">
        <v>17</v>
      </c>
      <c r="C1545" s="23" t="s">
        <v>7637</v>
      </c>
      <c r="D1545" s="51" t="s">
        <v>7621</v>
      </c>
      <c r="E1545" s="10" t="s">
        <v>280</v>
      </c>
      <c r="F1545" s="8" t="s">
        <v>7638</v>
      </c>
      <c r="G1545" s="2">
        <v>1911</v>
      </c>
      <c r="H1545" s="40" t="s">
        <v>7639</v>
      </c>
      <c r="I1545" s="36" t="s">
        <v>7640</v>
      </c>
      <c r="J1545" s="10" t="s">
        <v>125</v>
      </c>
      <c r="K1545" s="9" t="s">
        <v>34</v>
      </c>
      <c r="L1545" s="11">
        <f>HYPERLINK(N1545,M1545)</f>
        <v>1242</v>
      </c>
      <c r="M1545" s="2">
        <v>1242</v>
      </c>
      <c r="N1545" s="72" t="str">
        <f>CONCATENATE("https://obr.org.uk/wp-content/uploads/2022/10/",M1545,".jpg")</f>
        <v>https://obr.org.uk/wp-content/uploads/2022/10/1242.jpg</v>
      </c>
      <c r="O1545" s="9"/>
      <c r="P1545" s="143"/>
      <c r="Q1545" s="32"/>
    </row>
    <row r="1546" spans="1:17" ht="12.75" customHeight="1" x14ac:dyDescent="0.2">
      <c r="A1546" s="8" t="s">
        <v>7641</v>
      </c>
      <c r="B1546" s="8" t="s">
        <v>17</v>
      </c>
      <c r="C1546" s="23" t="s">
        <v>7642</v>
      </c>
      <c r="D1546" s="51" t="s">
        <v>7621</v>
      </c>
      <c r="E1546" s="10" t="s">
        <v>280</v>
      </c>
      <c r="F1546" s="40" t="s">
        <v>7643</v>
      </c>
      <c r="G1546" s="2">
        <v>1708</v>
      </c>
      <c r="H1546" s="10" t="s">
        <v>7644</v>
      </c>
      <c r="I1546" s="36" t="s">
        <v>7645</v>
      </c>
      <c r="J1546" s="10" t="s">
        <v>50</v>
      </c>
      <c r="K1546" s="9" t="s">
        <v>34</v>
      </c>
      <c r="L1546" s="11">
        <f>HYPERLINK(N1546,M1546)</f>
        <v>1243</v>
      </c>
      <c r="M1546" s="2">
        <v>1243</v>
      </c>
      <c r="N1546" s="72" t="str">
        <f>CONCATENATE("https://obr.org.uk/wp-content/uploads/2022/10/",M1546,".jpg")</f>
        <v>https://obr.org.uk/wp-content/uploads/2022/10/1243.jpg</v>
      </c>
      <c r="O1546" s="9"/>
      <c r="P1546" s="13" t="s">
        <v>7646</v>
      </c>
      <c r="Q1546" s="32"/>
    </row>
    <row r="1547" spans="1:17" ht="12.75" customHeight="1" x14ac:dyDescent="0.2">
      <c r="A1547" s="8" t="s">
        <v>7673</v>
      </c>
      <c r="B1547" s="8" t="s">
        <v>17</v>
      </c>
      <c r="C1547" s="52" t="s">
        <v>7674</v>
      </c>
      <c r="D1547" s="51" t="s">
        <v>7621</v>
      </c>
      <c r="E1547" s="10" t="s">
        <v>280</v>
      </c>
      <c r="F1547" s="1" t="s">
        <v>7675</v>
      </c>
      <c r="G1547" s="2">
        <v>1894</v>
      </c>
      <c r="H1547" s="1">
        <v>1894</v>
      </c>
      <c r="I1547" s="36" t="s">
        <v>7676</v>
      </c>
      <c r="J1547" s="10"/>
      <c r="K1547" s="9" t="s">
        <v>34</v>
      </c>
      <c r="L1547" s="11">
        <f>HYPERLINK(N1547,M1547)</f>
        <v>1249</v>
      </c>
      <c r="M1547" s="2">
        <v>1249</v>
      </c>
      <c r="N1547" s="72" t="str">
        <f>CONCATENATE("https://obr.org.uk/wp-content/uploads/2022/10/",M1547,".jpg")</f>
        <v>https://obr.org.uk/wp-content/uploads/2022/10/1249.jpg</v>
      </c>
      <c r="O1547" s="9"/>
      <c r="P1547" s="10"/>
      <c r="Q1547" s="32"/>
    </row>
    <row r="1548" spans="1:17" ht="12.75" customHeight="1" x14ac:dyDescent="0.2">
      <c r="A1548" s="8" t="s">
        <v>7677</v>
      </c>
      <c r="B1548" s="8" t="s">
        <v>17</v>
      </c>
      <c r="C1548" s="23" t="s">
        <v>7678</v>
      </c>
      <c r="D1548" s="51" t="s">
        <v>7621</v>
      </c>
      <c r="E1548" s="10" t="s">
        <v>3452</v>
      </c>
      <c r="F1548" s="1" t="s">
        <v>7679</v>
      </c>
      <c r="G1548" s="9" t="s">
        <v>7680</v>
      </c>
      <c r="H1548" s="1" t="s">
        <v>7681</v>
      </c>
      <c r="I1548" s="36" t="s">
        <v>7682</v>
      </c>
      <c r="J1548" s="10" t="s">
        <v>141</v>
      </c>
      <c r="K1548" s="9" t="s">
        <v>34</v>
      </c>
      <c r="L1548" s="11">
        <f>HYPERLINK(N1548,M1548)</f>
        <v>1250</v>
      </c>
      <c r="M1548" s="2">
        <v>1250</v>
      </c>
      <c r="N1548" s="72" t="str">
        <f>CONCATENATE("https://obr.org.uk/wp-content/uploads/2022/10/",M1548,".jpg")</f>
        <v>https://obr.org.uk/wp-content/uploads/2022/10/1250.jpg</v>
      </c>
      <c r="O1548" s="9"/>
      <c r="P1548" s="13" t="s">
        <v>7683</v>
      </c>
      <c r="Q1548" s="32" t="s">
        <v>7684</v>
      </c>
    </row>
    <row r="1549" spans="1:17" ht="12.75" customHeight="1" x14ac:dyDescent="0.2">
      <c r="A1549" s="8" t="s">
        <v>7685</v>
      </c>
      <c r="B1549" s="8" t="s">
        <v>17</v>
      </c>
      <c r="C1549" s="52" t="s">
        <v>7686</v>
      </c>
      <c r="D1549" s="51" t="s">
        <v>7621</v>
      </c>
      <c r="E1549" s="10" t="s">
        <v>3452</v>
      </c>
      <c r="F1549" s="1" t="s">
        <v>7687</v>
      </c>
      <c r="G1549" s="2">
        <v>1912</v>
      </c>
      <c r="H1549" s="1">
        <v>1912</v>
      </c>
      <c r="I1549" s="36" t="s">
        <v>7688</v>
      </c>
      <c r="J1549" s="10" t="s">
        <v>50</v>
      </c>
      <c r="K1549" s="9" t="s">
        <v>34</v>
      </c>
      <c r="L1549" s="11">
        <f>HYPERLINK(N1549,M1549)</f>
        <v>1251</v>
      </c>
      <c r="M1549" s="2">
        <v>1251</v>
      </c>
      <c r="N1549" s="72" t="str">
        <f>CONCATENATE("https://obr.org.uk/wp-content/uploads/2022/10/",M1549,".jpg")</f>
        <v>https://obr.org.uk/wp-content/uploads/2022/10/1251.jpg</v>
      </c>
      <c r="O1549" s="9"/>
      <c r="P1549" s="10"/>
      <c r="Q1549" s="32"/>
    </row>
    <row r="1550" spans="1:17" ht="12.75" customHeight="1" x14ac:dyDescent="0.2">
      <c r="A1550" s="8" t="s">
        <v>7689</v>
      </c>
      <c r="B1550" s="8" t="s">
        <v>17</v>
      </c>
      <c r="C1550" s="10" t="s">
        <v>7690</v>
      </c>
      <c r="D1550" s="51" t="s">
        <v>7621</v>
      </c>
      <c r="E1550" s="10" t="s">
        <v>3452</v>
      </c>
      <c r="F1550" s="1" t="s">
        <v>7691</v>
      </c>
      <c r="G1550" s="2">
        <v>1904</v>
      </c>
      <c r="H1550" s="8" t="s">
        <v>7692</v>
      </c>
      <c r="I1550" s="36" t="s">
        <v>7693</v>
      </c>
      <c r="J1550" s="10" t="s">
        <v>24</v>
      </c>
      <c r="K1550" s="9" t="s">
        <v>34</v>
      </c>
      <c r="L1550" s="11">
        <f>HYPERLINK(N1550,M1550)</f>
        <v>1252</v>
      </c>
      <c r="M1550" s="2">
        <v>1252</v>
      </c>
      <c r="N1550" s="72" t="str">
        <f>CONCATENATE("https://obr.org.uk/wp-content/uploads/2022/10/",M1550,".jpg")</f>
        <v>https://obr.org.uk/wp-content/uploads/2022/10/1252.jpg</v>
      </c>
      <c r="O1550" s="9"/>
      <c r="P1550" s="10"/>
      <c r="Q1550" s="32" t="s">
        <v>7694</v>
      </c>
    </row>
    <row r="1551" spans="1:17" ht="12.75" customHeight="1" x14ac:dyDescent="0.2">
      <c r="A1551" s="8" t="s">
        <v>7659</v>
      </c>
      <c r="B1551" s="8" t="s">
        <v>17</v>
      </c>
      <c r="C1551" s="23" t="s">
        <v>7660</v>
      </c>
      <c r="D1551" s="51" t="s">
        <v>7621</v>
      </c>
      <c r="E1551" s="10" t="s">
        <v>7661</v>
      </c>
      <c r="F1551" s="214" t="s">
        <v>7662</v>
      </c>
      <c r="G1551" s="2">
        <v>1679</v>
      </c>
      <c r="H1551" s="8" t="s">
        <v>7663</v>
      </c>
      <c r="I1551" s="36" t="s">
        <v>7664</v>
      </c>
      <c r="J1551" s="10" t="s">
        <v>7665</v>
      </c>
      <c r="K1551" s="9" t="s">
        <v>34</v>
      </c>
      <c r="L1551" s="11">
        <f>HYPERLINK(N1551,M1551)</f>
        <v>1246</v>
      </c>
      <c r="M1551" s="2">
        <v>1246</v>
      </c>
      <c r="N1551" s="72" t="str">
        <f>CONCATENATE("https://obr.org.uk/wp-content/uploads/2022/10/",M1551,".jpg")</f>
        <v>https://obr.org.uk/wp-content/uploads/2022/10/1246.jpg</v>
      </c>
      <c r="O1551" s="9"/>
      <c r="P1551" s="13" t="s">
        <v>7666</v>
      </c>
      <c r="Q1551" s="32"/>
    </row>
    <row r="1552" spans="1:17" ht="12.75" customHeight="1" x14ac:dyDescent="0.2">
      <c r="A1552" s="8" t="s">
        <v>7667</v>
      </c>
      <c r="B1552" s="8" t="s">
        <v>17</v>
      </c>
      <c r="C1552" s="23" t="s">
        <v>7660</v>
      </c>
      <c r="D1552" s="51" t="s">
        <v>7621</v>
      </c>
      <c r="E1552" s="10" t="s">
        <v>7661</v>
      </c>
      <c r="F1552" s="214" t="s">
        <v>7662</v>
      </c>
      <c r="G1552" s="2">
        <v>1679</v>
      </c>
      <c r="H1552" s="10" t="s">
        <v>7668</v>
      </c>
      <c r="I1552" s="8" t="s">
        <v>7669</v>
      </c>
      <c r="J1552" s="10" t="s">
        <v>50</v>
      </c>
      <c r="K1552" s="9" t="s">
        <v>34</v>
      </c>
      <c r="L1552" s="11">
        <f>HYPERLINK(N1552,M1552)</f>
        <v>1247</v>
      </c>
      <c r="M1552" s="2">
        <v>1247</v>
      </c>
      <c r="N1552" s="72" t="str">
        <f>CONCATENATE("https://obr.org.uk/wp-content/uploads/2022/10/",M1552,".jpg")</f>
        <v>https://obr.org.uk/wp-content/uploads/2022/10/1247.jpg</v>
      </c>
      <c r="O1552" s="9"/>
      <c r="P1552" s="13" t="s">
        <v>7666</v>
      </c>
      <c r="Q1552" s="32"/>
    </row>
    <row r="1553" spans="1:17" ht="12.75" customHeight="1" x14ac:dyDescent="0.2">
      <c r="A1553" s="8" t="s">
        <v>7670</v>
      </c>
      <c r="B1553" s="8" t="s">
        <v>17</v>
      </c>
      <c r="C1553" s="52" t="s">
        <v>7671</v>
      </c>
      <c r="D1553" s="51" t="s">
        <v>7621</v>
      </c>
      <c r="E1553" s="10" t="s">
        <v>7661</v>
      </c>
      <c r="F1553" s="1">
        <v>9</v>
      </c>
      <c r="G1553" s="2">
        <v>1901</v>
      </c>
      <c r="H1553" s="1">
        <v>1901</v>
      </c>
      <c r="I1553" s="36" t="s">
        <v>7672</v>
      </c>
      <c r="J1553" s="10"/>
      <c r="K1553" s="9" t="s">
        <v>34</v>
      </c>
      <c r="L1553" s="11">
        <f>HYPERLINK(N1553,M1553)</f>
        <v>1248</v>
      </c>
      <c r="M1553" s="2">
        <v>1248</v>
      </c>
      <c r="N1553" s="72" t="str">
        <f>CONCATENATE("https://obr.org.uk/wp-content/uploads/2022/10/",M1553,".jpg")</f>
        <v>https://obr.org.uk/wp-content/uploads/2022/10/1248.jpg</v>
      </c>
      <c r="O1553" s="9"/>
      <c r="P1553" s="10"/>
      <c r="Q1553" s="32"/>
    </row>
    <row r="1554" spans="1:17" ht="12.75" customHeight="1" x14ac:dyDescent="0.2">
      <c r="A1554" s="8" t="s">
        <v>7647</v>
      </c>
      <c r="B1554" s="8" t="s">
        <v>17</v>
      </c>
      <c r="C1554" s="23" t="s">
        <v>7642</v>
      </c>
      <c r="D1554" s="51" t="s">
        <v>7621</v>
      </c>
      <c r="E1554" s="10" t="s">
        <v>7648</v>
      </c>
      <c r="F1554" s="1" t="s">
        <v>7649</v>
      </c>
      <c r="G1554" s="2">
        <v>1909</v>
      </c>
      <c r="H1554" s="1" t="s">
        <v>7650</v>
      </c>
      <c r="I1554" s="36" t="s">
        <v>7651</v>
      </c>
      <c r="J1554" s="10" t="s">
        <v>50</v>
      </c>
      <c r="K1554" s="9" t="s">
        <v>34</v>
      </c>
      <c r="L1554" s="11">
        <f>HYPERLINK(N1554,M1554)</f>
        <v>1244</v>
      </c>
      <c r="M1554" s="2">
        <v>1244</v>
      </c>
      <c r="N1554" s="72" t="str">
        <f>CONCATENATE("https://obr.org.uk/wp-content/uploads/2022/10/",M1554,".jpg")</f>
        <v>https://obr.org.uk/wp-content/uploads/2022/10/1244.jpg</v>
      </c>
      <c r="O1554" s="9"/>
      <c r="P1554" s="10"/>
      <c r="Q1554" s="32"/>
    </row>
    <row r="1555" spans="1:17" ht="12.75" customHeight="1" x14ac:dyDescent="0.2">
      <c r="A1555" s="8" t="s">
        <v>7695</v>
      </c>
      <c r="B1555" s="8" t="s">
        <v>17</v>
      </c>
      <c r="C1555" s="10" t="s">
        <v>7696</v>
      </c>
      <c r="D1555" s="51" t="s">
        <v>7697</v>
      </c>
      <c r="F1555" s="1" t="s">
        <v>7698</v>
      </c>
      <c r="G1555" s="2">
        <v>1891</v>
      </c>
      <c r="H1555" s="8" t="s">
        <v>7699</v>
      </c>
      <c r="I1555" s="36" t="s">
        <v>7700</v>
      </c>
      <c r="J1555" s="10" t="s">
        <v>50</v>
      </c>
      <c r="K1555" s="9" t="s">
        <v>34</v>
      </c>
      <c r="L1555" s="11">
        <f>HYPERLINK(N1555,M1555)</f>
        <v>1253</v>
      </c>
      <c r="M1555" s="2">
        <v>1253</v>
      </c>
      <c r="N1555" s="72" t="str">
        <f>CONCATENATE("https://obr.org.uk/wp-content/uploads/2022/10/",M1555,".jpg")</f>
        <v>https://obr.org.uk/wp-content/uploads/2022/10/1253.jpg</v>
      </c>
      <c r="O1555" s="9"/>
      <c r="P1555" s="10"/>
      <c r="Q1555" s="32"/>
    </row>
    <row r="1556" spans="1:17" ht="12.75" customHeight="1" x14ac:dyDescent="0.2">
      <c r="A1556" s="7" t="s">
        <v>7714</v>
      </c>
      <c r="B1556" s="7" t="s">
        <v>696</v>
      </c>
      <c r="C1556" s="32" t="s">
        <v>7715</v>
      </c>
      <c r="D1556" s="31" t="s">
        <v>7703</v>
      </c>
      <c r="E1556" s="32" t="s">
        <v>7716</v>
      </c>
      <c r="F1556" s="32">
        <v>40</v>
      </c>
      <c r="G1556" s="31">
        <v>1849</v>
      </c>
      <c r="H1556" s="32" t="s">
        <v>7717</v>
      </c>
      <c r="I1556" s="32" t="s">
        <v>7718</v>
      </c>
      <c r="J1556" s="32" t="s">
        <v>50</v>
      </c>
      <c r="K1556" s="31" t="s">
        <v>34</v>
      </c>
      <c r="L1556" s="11">
        <f>HYPERLINK(N1556,M1556)</f>
        <v>316</v>
      </c>
      <c r="M1556" s="2">
        <v>316</v>
      </c>
      <c r="N1556" s="72" t="str">
        <f>CONCATENATE("https://obr.org.uk/wp-content/uploads/2022/04/",M1556,".jpg")</f>
        <v>https://obr.org.uk/wp-content/uploads/2022/04/316.jpg</v>
      </c>
      <c r="O1556" s="31"/>
      <c r="P1556" s="54"/>
      <c r="Q1556" s="47"/>
    </row>
    <row r="1557" spans="1:17" ht="12.75" customHeight="1" x14ac:dyDescent="0.2">
      <c r="A1557" s="7" t="s">
        <v>7719</v>
      </c>
      <c r="B1557" s="7" t="s">
        <v>696</v>
      </c>
      <c r="C1557" s="32" t="s">
        <v>7720</v>
      </c>
      <c r="D1557" s="31" t="s">
        <v>7703</v>
      </c>
      <c r="E1557" s="32" t="s">
        <v>7716</v>
      </c>
      <c r="F1557" s="32" t="s">
        <v>7721</v>
      </c>
      <c r="G1557" s="31">
        <v>1838</v>
      </c>
      <c r="H1557" s="32">
        <v>1838</v>
      </c>
      <c r="I1557" s="32" t="s">
        <v>7722</v>
      </c>
      <c r="J1557" s="32" t="s">
        <v>50</v>
      </c>
      <c r="K1557" s="31" t="s">
        <v>34</v>
      </c>
      <c r="L1557" s="11">
        <f>HYPERLINK(N1557,M1557)</f>
        <v>317</v>
      </c>
      <c r="M1557" s="2">
        <v>317</v>
      </c>
      <c r="N1557" s="72" t="str">
        <f>CONCATENATE("https://obr.org.uk/wp-content/uploads/2022/04/",M1557,".jpg")</f>
        <v>https://obr.org.uk/wp-content/uploads/2022/04/317.jpg</v>
      </c>
      <c r="O1557" s="31"/>
      <c r="P1557" s="54"/>
      <c r="Q1557" s="47"/>
    </row>
    <row r="1558" spans="1:17" ht="12.75" customHeight="1" x14ac:dyDescent="0.2">
      <c r="A1558" s="8" t="s">
        <v>7739</v>
      </c>
      <c r="B1558" s="1" t="s">
        <v>691</v>
      </c>
      <c r="D1558" s="2" t="s">
        <v>7703</v>
      </c>
      <c r="E1558" s="1" t="s">
        <v>7716</v>
      </c>
      <c r="F1558" s="40" t="s">
        <v>7740</v>
      </c>
      <c r="G1558" s="2">
        <v>1791</v>
      </c>
      <c r="H1558" s="40" t="s">
        <v>7741</v>
      </c>
      <c r="I1558" s="1" t="s">
        <v>7742</v>
      </c>
      <c r="J1558" s="1" t="s">
        <v>24</v>
      </c>
      <c r="L1558" s="11"/>
      <c r="P1558" s="8"/>
      <c r="Q1558" s="1" t="s">
        <v>7743</v>
      </c>
    </row>
    <row r="1559" spans="1:17" ht="12.75" customHeight="1" x14ac:dyDescent="0.2">
      <c r="A1559" s="8" t="s">
        <v>7744</v>
      </c>
      <c r="B1559" s="23" t="s">
        <v>17</v>
      </c>
      <c r="C1559" s="8" t="s">
        <v>7745</v>
      </c>
      <c r="D1559" s="2" t="s">
        <v>7703</v>
      </c>
      <c r="E1559" s="8" t="s">
        <v>7716</v>
      </c>
      <c r="F1559" s="8" t="s">
        <v>7746</v>
      </c>
      <c r="G1559" s="2">
        <v>1794</v>
      </c>
      <c r="H1559" s="1" t="s">
        <v>7747</v>
      </c>
      <c r="I1559" s="8" t="s">
        <v>7748</v>
      </c>
      <c r="J1559" s="1" t="s">
        <v>50</v>
      </c>
      <c r="K1559" s="2" t="s">
        <v>34</v>
      </c>
      <c r="L1559" s="11">
        <f>HYPERLINK(N1559,M1559)</f>
        <v>1177</v>
      </c>
      <c r="M1559" s="2">
        <v>1177</v>
      </c>
      <c r="N1559" s="72" t="str">
        <f>CONCATENATE("https://obr.org.uk/wp-content/uploads/2022/10/",M1559,".jpg")</f>
        <v>https://obr.org.uk/wp-content/uploads/2022/10/1177.jpg</v>
      </c>
      <c r="P1559" s="13" t="s">
        <v>7749</v>
      </c>
    </row>
    <row r="1560" spans="1:17" ht="12.75" customHeight="1" x14ac:dyDescent="0.2">
      <c r="A1560" s="8" t="s">
        <v>7736</v>
      </c>
      <c r="B1560" s="1" t="s">
        <v>691</v>
      </c>
      <c r="D1560" s="2" t="s">
        <v>7703</v>
      </c>
      <c r="E1560" s="1" t="s">
        <v>757</v>
      </c>
      <c r="F1560" s="40" t="s">
        <v>7737</v>
      </c>
      <c r="G1560" s="2">
        <v>1806</v>
      </c>
      <c r="H1560" s="40" t="s">
        <v>7738</v>
      </c>
      <c r="I1560" s="1" t="s">
        <v>2323</v>
      </c>
      <c r="J1560" s="1" t="s">
        <v>141</v>
      </c>
      <c r="L1560" s="11"/>
      <c r="P1560" s="8"/>
      <c r="Q1560" s="1" t="s">
        <v>964</v>
      </c>
    </row>
    <row r="1561" spans="1:17" ht="12.75" customHeight="1" x14ac:dyDescent="0.2">
      <c r="A1561" s="7" t="s">
        <v>7701</v>
      </c>
      <c r="B1561" s="7" t="s">
        <v>696</v>
      </c>
      <c r="C1561" s="32" t="s">
        <v>7702</v>
      </c>
      <c r="D1561" s="31" t="s">
        <v>7703</v>
      </c>
      <c r="E1561" s="32" t="s">
        <v>7704</v>
      </c>
      <c r="F1561" s="32" t="s">
        <v>7705</v>
      </c>
      <c r="G1561" s="31">
        <v>1690</v>
      </c>
      <c r="H1561" s="32" t="s">
        <v>7706</v>
      </c>
      <c r="I1561" s="32" t="s">
        <v>7707</v>
      </c>
      <c r="J1561" s="32" t="s">
        <v>580</v>
      </c>
      <c r="K1561" s="31" t="s">
        <v>74</v>
      </c>
      <c r="L1561" s="11">
        <f>HYPERLINK(N1561,M1561)</f>
        <v>314</v>
      </c>
      <c r="M1561" s="2">
        <v>314</v>
      </c>
      <c r="N1561" s="72" t="str">
        <f>CONCATENATE("https://obr.org.uk/wp-content/uploads/2022/04/",M1561,".jpg")</f>
        <v>https://obr.org.uk/wp-content/uploads/2022/04/314.jpg</v>
      </c>
      <c r="O1561" s="31"/>
      <c r="P1561" s="61" t="s">
        <v>7708</v>
      </c>
      <c r="Q1561" s="47" t="s">
        <v>7709</v>
      </c>
    </row>
    <row r="1562" spans="1:17" ht="12.75" customHeight="1" x14ac:dyDescent="0.2">
      <c r="A1562" s="7" t="s">
        <v>7710</v>
      </c>
      <c r="B1562" s="7" t="s">
        <v>696</v>
      </c>
      <c r="C1562" s="32" t="s">
        <v>7711</v>
      </c>
      <c r="D1562" s="31" t="s">
        <v>7703</v>
      </c>
      <c r="E1562" s="32" t="s">
        <v>7704</v>
      </c>
      <c r="F1562" s="32">
        <v>38</v>
      </c>
      <c r="G1562" s="31">
        <v>1897</v>
      </c>
      <c r="H1562" s="32" t="s">
        <v>7712</v>
      </c>
      <c r="I1562" s="32" t="s">
        <v>7713</v>
      </c>
      <c r="J1562" s="32" t="s">
        <v>50</v>
      </c>
      <c r="K1562" s="31" t="s">
        <v>34</v>
      </c>
      <c r="L1562" s="11">
        <f>HYPERLINK(N1562,M1562)</f>
        <v>315</v>
      </c>
      <c r="M1562" s="2">
        <v>315</v>
      </c>
      <c r="N1562" s="72" t="str">
        <f>CONCATENATE("https://obr.org.uk/wp-content/uploads/2022/04/",M1562,".jpg")</f>
        <v>https://obr.org.uk/wp-content/uploads/2022/04/315.jpg</v>
      </c>
      <c r="O1562" s="31"/>
      <c r="P1562" s="54"/>
      <c r="Q1562" s="47"/>
    </row>
    <row r="1563" spans="1:17" ht="12.75" customHeight="1" x14ac:dyDescent="0.2">
      <c r="A1563" s="7" t="s">
        <v>7723</v>
      </c>
      <c r="B1563" s="23" t="s">
        <v>696</v>
      </c>
      <c r="C1563" s="48" t="s">
        <v>7724</v>
      </c>
      <c r="D1563" s="49" t="s">
        <v>7703</v>
      </c>
      <c r="E1563" s="48"/>
      <c r="F1563" s="47" t="s">
        <v>426</v>
      </c>
      <c r="G1563" s="9">
        <v>1666</v>
      </c>
      <c r="H1563" s="10" t="s">
        <v>7725</v>
      </c>
      <c r="I1563" s="48" t="s">
        <v>7726</v>
      </c>
      <c r="J1563" s="49" t="s">
        <v>50</v>
      </c>
      <c r="K1563" s="49" t="s">
        <v>34</v>
      </c>
      <c r="L1563" s="11">
        <f>HYPERLINK(N1563,M1563)</f>
        <v>621</v>
      </c>
      <c r="M1563" s="2">
        <v>621</v>
      </c>
      <c r="N1563" s="72" t="str">
        <f>CONCATENATE("https://obr.org.uk/wp-content/uploads/2022/04/",M1563,".jpg")</f>
        <v>https://obr.org.uk/wp-content/uploads/2022/04/621.jpg</v>
      </c>
      <c r="O1563" s="9"/>
      <c r="P1563" s="13" t="s">
        <v>7727</v>
      </c>
      <c r="Q1563" s="10" t="s">
        <v>7728</v>
      </c>
    </row>
    <row r="1564" spans="1:17" ht="12.75" customHeight="1" x14ac:dyDescent="0.2">
      <c r="A1564" s="7" t="s">
        <v>7729</v>
      </c>
      <c r="B1564" s="23" t="s">
        <v>696</v>
      </c>
      <c r="C1564" s="48" t="s">
        <v>7724</v>
      </c>
      <c r="D1564" s="49" t="s">
        <v>7703</v>
      </c>
      <c r="E1564" s="48"/>
      <c r="F1564" s="47" t="s">
        <v>426</v>
      </c>
      <c r="G1564" s="9">
        <v>1666</v>
      </c>
      <c r="H1564" s="10">
        <v>1666</v>
      </c>
      <c r="I1564" s="48" t="s">
        <v>7730</v>
      </c>
      <c r="J1564" s="49" t="s">
        <v>7731</v>
      </c>
      <c r="K1564" s="49" t="s">
        <v>34</v>
      </c>
      <c r="L1564" s="11">
        <f>HYPERLINK(N1564,M1564)</f>
        <v>622</v>
      </c>
      <c r="M1564" s="2">
        <v>622</v>
      </c>
      <c r="N1564" s="72" t="str">
        <f>CONCATENATE("https://obr.org.uk/wp-content/uploads/2022/04/",M1564,".jpg")</f>
        <v>https://obr.org.uk/wp-content/uploads/2022/04/622.jpg</v>
      </c>
      <c r="O1564" s="9"/>
      <c r="P1564" s="13" t="s">
        <v>7727</v>
      </c>
      <c r="Q1564" s="10"/>
    </row>
    <row r="1565" spans="1:17" ht="12.75" customHeight="1" x14ac:dyDescent="0.2">
      <c r="A1565" s="8" t="s">
        <v>7732</v>
      </c>
      <c r="B1565" s="1" t="s">
        <v>691</v>
      </c>
      <c r="D1565" s="2" t="s">
        <v>7703</v>
      </c>
      <c r="F1565" s="40" t="s">
        <v>7733</v>
      </c>
      <c r="G1565" s="2">
        <v>1779</v>
      </c>
      <c r="H1565" s="40">
        <v>1779</v>
      </c>
      <c r="L1565" s="11"/>
      <c r="P1565" s="8"/>
      <c r="Q1565" s="72" t="s">
        <v>964</v>
      </c>
    </row>
    <row r="1566" spans="1:17" ht="12.75" customHeight="1" x14ac:dyDescent="0.2">
      <c r="A1566" s="8" t="s">
        <v>7734</v>
      </c>
      <c r="B1566" s="1" t="s">
        <v>691</v>
      </c>
      <c r="D1566" s="2" t="s">
        <v>7703</v>
      </c>
      <c r="F1566" s="40" t="s">
        <v>7735</v>
      </c>
      <c r="G1566" s="2">
        <v>1752</v>
      </c>
      <c r="H1566" s="40">
        <v>1752</v>
      </c>
      <c r="I1566" s="1" t="s">
        <v>2323</v>
      </c>
      <c r="J1566" s="1" t="s">
        <v>141</v>
      </c>
      <c r="L1566" s="11"/>
      <c r="P1566" s="8"/>
      <c r="Q1566" s="1" t="s">
        <v>903</v>
      </c>
    </row>
    <row r="1567" spans="1:17" ht="12.75" customHeight="1" x14ac:dyDescent="0.2">
      <c r="A1567" s="7" t="s">
        <v>7750</v>
      </c>
      <c r="B1567" s="7" t="s">
        <v>696</v>
      </c>
      <c r="C1567" s="32" t="s">
        <v>7751</v>
      </c>
      <c r="D1567" s="31" t="s">
        <v>7752</v>
      </c>
      <c r="E1567" s="32" t="s">
        <v>7753</v>
      </c>
      <c r="F1567" s="32" t="s">
        <v>7754</v>
      </c>
      <c r="G1567" s="31">
        <v>1953</v>
      </c>
      <c r="H1567" s="32" t="s">
        <v>7755</v>
      </c>
      <c r="I1567" s="32" t="s">
        <v>7756</v>
      </c>
      <c r="J1567" s="32" t="s">
        <v>50</v>
      </c>
      <c r="K1567" s="31" t="s">
        <v>34</v>
      </c>
      <c r="L1567" s="11">
        <f>HYPERLINK(N1567,M1567)</f>
        <v>306</v>
      </c>
      <c r="M1567" s="2">
        <v>306</v>
      </c>
      <c r="N1567" s="72" t="str">
        <f>CONCATENATE("https://obr.org.uk/wp-content/uploads/2022/04/",M1567,".jpg")</f>
        <v>https://obr.org.uk/wp-content/uploads/2022/04/306.jpg</v>
      </c>
      <c r="O1567" s="31"/>
      <c r="P1567" s="54"/>
      <c r="Q1567" s="47" t="s">
        <v>7757</v>
      </c>
    </row>
    <row r="1568" spans="1:17" ht="12.75" customHeight="1" x14ac:dyDescent="0.2">
      <c r="A1568" s="7" t="s">
        <v>7758</v>
      </c>
      <c r="B1568" s="7" t="s">
        <v>696</v>
      </c>
      <c r="C1568" s="53" t="s">
        <v>7759</v>
      </c>
      <c r="D1568" s="31" t="s">
        <v>7760</v>
      </c>
      <c r="E1568" s="32"/>
      <c r="F1568" s="32" t="s">
        <v>7761</v>
      </c>
      <c r="G1568" s="31">
        <v>1898</v>
      </c>
      <c r="H1568" s="32" t="s">
        <v>7762</v>
      </c>
      <c r="I1568" s="32" t="s">
        <v>7763</v>
      </c>
      <c r="J1568" s="32" t="s">
        <v>7764</v>
      </c>
      <c r="K1568" s="31" t="s">
        <v>34</v>
      </c>
      <c r="L1568" s="11">
        <f>HYPERLINK(N1568,M1568)</f>
        <v>253</v>
      </c>
      <c r="M1568" s="2">
        <v>253</v>
      </c>
      <c r="N1568" s="72" t="str">
        <f>CONCATENATE("https://obr.org.uk/wp-content/uploads/2022/04/",M1568,".jpg")</f>
        <v>https://obr.org.uk/wp-content/uploads/2022/04/253.jpg</v>
      </c>
      <c r="O1568" s="31"/>
      <c r="P1568" s="46">
        <v>1047558</v>
      </c>
      <c r="Q1568" s="10" t="s">
        <v>7765</v>
      </c>
    </row>
    <row r="1569" spans="1:17" ht="12.75" customHeight="1" x14ac:dyDescent="0.2">
      <c r="A1569" s="7" t="s">
        <v>7766</v>
      </c>
      <c r="B1569" s="23" t="s">
        <v>696</v>
      </c>
      <c r="C1569" s="48" t="s">
        <v>7767</v>
      </c>
      <c r="D1569" s="49" t="s">
        <v>7768</v>
      </c>
      <c r="E1569" s="48" t="s">
        <v>7769</v>
      </c>
      <c r="F1569" s="47" t="s">
        <v>1435</v>
      </c>
      <c r="G1569" s="9">
        <v>1812</v>
      </c>
      <c r="H1569" s="10">
        <v>1812</v>
      </c>
      <c r="I1569" s="47" t="s">
        <v>7770</v>
      </c>
      <c r="J1569" s="49" t="s">
        <v>50</v>
      </c>
      <c r="K1569" s="49" t="s">
        <v>34</v>
      </c>
      <c r="L1569" s="11">
        <f>HYPERLINK(N1569,M1569)</f>
        <v>616</v>
      </c>
      <c r="M1569" s="2">
        <v>616</v>
      </c>
      <c r="N1569" s="72" t="str">
        <f>CONCATENATE("https://obr.org.uk/wp-content/uploads/2022/04/",M1569,".jpg")</f>
        <v>https://obr.org.uk/wp-content/uploads/2022/04/616.jpg</v>
      </c>
      <c r="O1569" s="9"/>
      <c r="P1569" s="13" t="s">
        <v>7771</v>
      </c>
      <c r="Q1569" s="10"/>
    </row>
    <row r="1570" spans="1:17" ht="12.75" customHeight="1" x14ac:dyDescent="0.2">
      <c r="A1570" s="7" t="s">
        <v>7798</v>
      </c>
      <c r="B1570" s="23" t="s">
        <v>696</v>
      </c>
      <c r="C1570" s="48" t="s">
        <v>7799</v>
      </c>
      <c r="D1570" s="49" t="s">
        <v>7774</v>
      </c>
      <c r="E1570" s="48" t="s">
        <v>7800</v>
      </c>
      <c r="F1570" s="10">
        <v>41</v>
      </c>
      <c r="G1570" s="9">
        <v>1906</v>
      </c>
      <c r="H1570" s="10">
        <v>1906</v>
      </c>
      <c r="I1570" s="10" t="s">
        <v>7801</v>
      </c>
      <c r="J1570" s="49" t="s">
        <v>7802</v>
      </c>
      <c r="K1570" s="49" t="s">
        <v>34</v>
      </c>
      <c r="L1570" s="11">
        <f>HYPERLINK(N1570,M1570)</f>
        <v>619</v>
      </c>
      <c r="M1570" s="2">
        <v>619</v>
      </c>
      <c r="N1570" s="72" t="str">
        <f>CONCATENATE("https://obr.org.uk/wp-content/uploads/2022/04/",M1570,".jpg")</f>
        <v>https://obr.org.uk/wp-content/uploads/2022/04/619.jpg</v>
      </c>
      <c r="O1570" s="9"/>
      <c r="P1570" s="24"/>
      <c r="Q1570" s="10"/>
    </row>
    <row r="1571" spans="1:17" ht="12.75" customHeight="1" x14ac:dyDescent="0.2">
      <c r="A1571" s="8" t="s">
        <v>7827</v>
      </c>
      <c r="B1571" s="1" t="s">
        <v>691</v>
      </c>
      <c r="D1571" s="2" t="s">
        <v>7774</v>
      </c>
      <c r="E1571" s="1" t="s">
        <v>7828</v>
      </c>
      <c r="F1571" s="40" t="s">
        <v>7829</v>
      </c>
      <c r="G1571" s="2">
        <v>1804</v>
      </c>
      <c r="H1571" s="40">
        <v>1804</v>
      </c>
      <c r="I1571" s="1" t="s">
        <v>2323</v>
      </c>
      <c r="J1571" s="1" t="s">
        <v>141</v>
      </c>
      <c r="L1571" s="11"/>
      <c r="P1571" s="8"/>
      <c r="Q1571" s="72" t="s">
        <v>964</v>
      </c>
    </row>
    <row r="1572" spans="1:17" ht="12.75" customHeight="1" x14ac:dyDescent="0.2">
      <c r="A1572" s="7" t="s">
        <v>7817</v>
      </c>
      <c r="B1572" s="23" t="s">
        <v>696</v>
      </c>
      <c r="C1572" s="48" t="s">
        <v>7818</v>
      </c>
      <c r="D1572" s="49" t="s">
        <v>7774</v>
      </c>
      <c r="E1572" s="48" t="s">
        <v>7819</v>
      </c>
      <c r="F1572" s="25" t="s">
        <v>7820</v>
      </c>
      <c r="G1572" s="9" t="s">
        <v>7821</v>
      </c>
      <c r="H1572" s="10" t="s">
        <v>7822</v>
      </c>
      <c r="I1572" s="8" t="s">
        <v>7823</v>
      </c>
      <c r="J1572" s="9" t="s">
        <v>24</v>
      </c>
      <c r="K1572" s="9" t="s">
        <v>34</v>
      </c>
      <c r="L1572" s="11">
        <f>HYPERLINK(N1572,M1572)</f>
        <v>625</v>
      </c>
      <c r="M1572" s="2">
        <v>625</v>
      </c>
      <c r="N1572" s="72" t="str">
        <f>CONCATENATE("https://obr.org.uk/wp-content/uploads/2022/04/",M1572,".jpg")</f>
        <v>https://obr.org.uk/wp-content/uploads/2022/04/625.jpg</v>
      </c>
      <c r="O1572" s="9"/>
      <c r="P1572" s="9"/>
      <c r="Q1572" s="10"/>
    </row>
    <row r="1573" spans="1:17" ht="12.75" customHeight="1" x14ac:dyDescent="0.2">
      <c r="A1573" s="7" t="s">
        <v>7803</v>
      </c>
      <c r="B1573" s="23" t="s">
        <v>696</v>
      </c>
      <c r="C1573" s="48" t="s">
        <v>7804</v>
      </c>
      <c r="D1573" s="49" t="s">
        <v>7774</v>
      </c>
      <c r="E1573" s="48" t="s">
        <v>280</v>
      </c>
      <c r="F1573" s="47" t="s">
        <v>3005</v>
      </c>
      <c r="G1573" s="9">
        <v>1908</v>
      </c>
      <c r="H1573" s="10">
        <v>1908</v>
      </c>
      <c r="I1573" s="47" t="s">
        <v>7805</v>
      </c>
      <c r="J1573" s="9" t="s">
        <v>1672</v>
      </c>
      <c r="K1573" s="9" t="s">
        <v>34</v>
      </c>
      <c r="L1573" s="11">
        <f>HYPERLINK(N1573,M1573)</f>
        <v>620</v>
      </c>
      <c r="M1573" s="2">
        <v>620</v>
      </c>
      <c r="N1573" s="72" t="str">
        <f>CONCATENATE("https://obr.org.uk/wp-content/uploads/2022/04/",M1573,".jpg")</f>
        <v>https://obr.org.uk/wp-content/uploads/2022/04/620.jpg</v>
      </c>
      <c r="O1573" s="9">
        <v>173</v>
      </c>
      <c r="P1573" s="13" t="s">
        <v>7806</v>
      </c>
      <c r="Q1573" s="10"/>
    </row>
    <row r="1574" spans="1:17" ht="12.75" customHeight="1" x14ac:dyDescent="0.2">
      <c r="A1574" s="7" t="s">
        <v>7793</v>
      </c>
      <c r="B1574" s="23" t="s">
        <v>696</v>
      </c>
      <c r="C1574" s="48" t="s">
        <v>7794</v>
      </c>
      <c r="D1574" s="49" t="s">
        <v>7774</v>
      </c>
      <c r="E1574" s="48" t="s">
        <v>7795</v>
      </c>
      <c r="F1574" s="47" t="s">
        <v>7796</v>
      </c>
      <c r="G1574" s="9">
        <v>1874</v>
      </c>
      <c r="H1574" s="10">
        <v>1874</v>
      </c>
      <c r="I1574" s="47" t="s">
        <v>7797</v>
      </c>
      <c r="J1574" s="49" t="s">
        <v>50</v>
      </c>
      <c r="K1574" s="49" t="s">
        <v>34</v>
      </c>
      <c r="L1574" s="11">
        <f>HYPERLINK(N1574,M1574)</f>
        <v>618</v>
      </c>
      <c r="M1574" s="2">
        <v>618</v>
      </c>
      <c r="N1574" s="72" t="str">
        <f>CONCATENATE("https://obr.org.uk/wp-content/uploads/2022/04/",M1574,".jpg")</f>
        <v>https://obr.org.uk/wp-content/uploads/2022/04/618.jpg</v>
      </c>
      <c r="O1574" s="9"/>
      <c r="P1574" s="24"/>
      <c r="Q1574" s="10"/>
    </row>
    <row r="1575" spans="1:17" ht="12.75" customHeight="1" x14ac:dyDescent="0.2">
      <c r="A1575" s="7" t="s">
        <v>7772</v>
      </c>
      <c r="B1575" s="23" t="s">
        <v>696</v>
      </c>
      <c r="C1575" s="48" t="s">
        <v>7773</v>
      </c>
      <c r="D1575" s="49" t="s">
        <v>7774</v>
      </c>
      <c r="E1575" s="48" t="s">
        <v>7769</v>
      </c>
      <c r="F1575" s="47" t="s">
        <v>7775</v>
      </c>
      <c r="G1575" s="9">
        <v>1888</v>
      </c>
      <c r="H1575" s="10">
        <v>1888</v>
      </c>
      <c r="I1575" s="47" t="s">
        <v>2284</v>
      </c>
      <c r="J1575" s="49" t="s">
        <v>50</v>
      </c>
      <c r="K1575" s="49" t="s">
        <v>34</v>
      </c>
      <c r="L1575" s="11">
        <f>HYPERLINK(N1575,M1575)</f>
        <v>611</v>
      </c>
      <c r="M1575" s="2">
        <v>611</v>
      </c>
      <c r="N1575" s="72" t="str">
        <f>CONCATENATE("https://obr.org.uk/wp-content/uploads/2022/04/",M1575,".jpg")</f>
        <v>https://obr.org.uk/wp-content/uploads/2022/04/611.jpg</v>
      </c>
      <c r="O1575" s="9"/>
      <c r="P1575" s="24"/>
      <c r="Q1575" s="10"/>
    </row>
    <row r="1576" spans="1:17" ht="12.75" customHeight="1" x14ac:dyDescent="0.2">
      <c r="A1576" s="7" t="s">
        <v>7776</v>
      </c>
      <c r="B1576" s="23" t="s">
        <v>696</v>
      </c>
      <c r="C1576" s="48" t="s">
        <v>7773</v>
      </c>
      <c r="D1576" s="49" t="s">
        <v>7774</v>
      </c>
      <c r="E1576" s="48" t="s">
        <v>7769</v>
      </c>
      <c r="F1576" s="47" t="s">
        <v>7775</v>
      </c>
      <c r="G1576" s="9">
        <v>1888</v>
      </c>
      <c r="H1576" s="10" t="s">
        <v>7777</v>
      </c>
      <c r="I1576" s="47" t="s">
        <v>7778</v>
      </c>
      <c r="J1576" s="49" t="s">
        <v>50</v>
      </c>
      <c r="K1576" s="49" t="s">
        <v>34</v>
      </c>
      <c r="L1576" s="11">
        <f>HYPERLINK(N1576,M1576)</f>
        <v>612</v>
      </c>
      <c r="M1576" s="2">
        <v>612</v>
      </c>
      <c r="N1576" s="72" t="str">
        <f>CONCATENATE("https://obr.org.uk/wp-content/uploads/2022/04/",M1576,".jpg")</f>
        <v>https://obr.org.uk/wp-content/uploads/2022/04/612.jpg</v>
      </c>
      <c r="O1576" s="9"/>
      <c r="P1576" s="24"/>
      <c r="Q1576" s="10"/>
    </row>
    <row r="1577" spans="1:17" ht="12.75" customHeight="1" x14ac:dyDescent="0.2">
      <c r="A1577" s="7" t="s">
        <v>7779</v>
      </c>
      <c r="B1577" s="23" t="s">
        <v>696</v>
      </c>
      <c r="C1577" s="48" t="s">
        <v>7773</v>
      </c>
      <c r="D1577" s="49" t="s">
        <v>7774</v>
      </c>
      <c r="E1577" s="48" t="s">
        <v>7769</v>
      </c>
      <c r="F1577" s="47" t="s">
        <v>7775</v>
      </c>
      <c r="G1577" s="9">
        <v>1888</v>
      </c>
      <c r="H1577" s="10" t="s">
        <v>7780</v>
      </c>
      <c r="I1577" s="47" t="s">
        <v>7781</v>
      </c>
      <c r="J1577" s="49" t="s">
        <v>50</v>
      </c>
      <c r="K1577" s="49" t="s">
        <v>34</v>
      </c>
      <c r="L1577" s="11">
        <f>HYPERLINK(N1577,M1577)</f>
        <v>613</v>
      </c>
      <c r="M1577" s="2">
        <v>613</v>
      </c>
      <c r="N1577" s="72" t="str">
        <f>CONCATENATE("https://obr.org.uk/wp-content/uploads/2022/04/",M1577,".jpg")</f>
        <v>https://obr.org.uk/wp-content/uploads/2022/04/613.jpg</v>
      </c>
      <c r="O1577" s="9"/>
      <c r="P1577" s="24"/>
      <c r="Q1577" s="10"/>
    </row>
    <row r="1578" spans="1:17" ht="12.75" customHeight="1" x14ac:dyDescent="0.2">
      <c r="A1578" s="7" t="s">
        <v>7782</v>
      </c>
      <c r="B1578" s="23" t="s">
        <v>696</v>
      </c>
      <c r="C1578" s="48" t="s">
        <v>7773</v>
      </c>
      <c r="D1578" s="49" t="s">
        <v>7774</v>
      </c>
      <c r="E1578" s="48" t="s">
        <v>7769</v>
      </c>
      <c r="F1578" s="47" t="s">
        <v>7775</v>
      </c>
      <c r="G1578" s="9">
        <v>1888</v>
      </c>
      <c r="H1578" s="10" t="s">
        <v>7783</v>
      </c>
      <c r="I1578" s="47" t="s">
        <v>7784</v>
      </c>
      <c r="J1578" s="49" t="s">
        <v>50</v>
      </c>
      <c r="K1578" s="49" t="s">
        <v>34</v>
      </c>
      <c r="L1578" s="11">
        <f>HYPERLINK(N1578,M1578)</f>
        <v>614</v>
      </c>
      <c r="M1578" s="2">
        <v>614</v>
      </c>
      <c r="N1578" s="72" t="str">
        <f>CONCATENATE("https://obr.org.uk/wp-content/uploads/2022/04/",M1578,".jpg")</f>
        <v>https://obr.org.uk/wp-content/uploads/2022/04/614.jpg</v>
      </c>
      <c r="O1578" s="9"/>
      <c r="P1578" s="24"/>
      <c r="Q1578" s="10"/>
    </row>
    <row r="1579" spans="1:17" ht="12.75" customHeight="1" x14ac:dyDescent="0.2">
      <c r="A1579" s="7" t="s">
        <v>7785</v>
      </c>
      <c r="B1579" s="23" t="s">
        <v>696</v>
      </c>
      <c r="C1579" s="48" t="s">
        <v>7773</v>
      </c>
      <c r="D1579" s="49" t="s">
        <v>7774</v>
      </c>
      <c r="E1579" s="48" t="s">
        <v>7769</v>
      </c>
      <c r="F1579" s="47" t="s">
        <v>7775</v>
      </c>
      <c r="G1579" s="9">
        <v>1888</v>
      </c>
      <c r="H1579" s="10" t="s">
        <v>7786</v>
      </c>
      <c r="I1579" s="47" t="s">
        <v>7778</v>
      </c>
      <c r="J1579" s="49" t="s">
        <v>2003</v>
      </c>
      <c r="K1579" s="49" t="s">
        <v>34</v>
      </c>
      <c r="L1579" s="11">
        <f>HYPERLINK(N1579,M1579)</f>
        <v>615</v>
      </c>
      <c r="M1579" s="2">
        <v>615</v>
      </c>
      <c r="N1579" s="72" t="str">
        <f>CONCATENATE("https://obr.org.uk/wp-content/uploads/2022/04/",M1579,".jpg")</f>
        <v>https://obr.org.uk/wp-content/uploads/2022/04/615.jpg</v>
      </c>
      <c r="O1579" s="9"/>
      <c r="P1579" s="24"/>
      <c r="Q1579" s="10"/>
    </row>
    <row r="1580" spans="1:17" ht="12.75" customHeight="1" x14ac:dyDescent="0.2">
      <c r="A1580" s="7" t="s">
        <v>7787</v>
      </c>
      <c r="B1580" s="23" t="s">
        <v>696</v>
      </c>
      <c r="C1580" s="48" t="s">
        <v>7788</v>
      </c>
      <c r="D1580" s="49" t="s">
        <v>7774</v>
      </c>
      <c r="E1580" s="48" t="s">
        <v>7789</v>
      </c>
      <c r="F1580" s="47" t="s">
        <v>7790</v>
      </c>
      <c r="G1580" s="9">
        <v>1901</v>
      </c>
      <c r="H1580" s="10" t="s">
        <v>7791</v>
      </c>
      <c r="I1580" s="10" t="s">
        <v>7792</v>
      </c>
      <c r="J1580" s="49" t="s">
        <v>487</v>
      </c>
      <c r="K1580" s="49" t="s">
        <v>34</v>
      </c>
      <c r="L1580" s="11">
        <f>HYPERLINK(N1580,M1580)</f>
        <v>617</v>
      </c>
      <c r="M1580" s="2">
        <v>617</v>
      </c>
      <c r="N1580" s="72" t="str">
        <f>CONCATENATE("https://obr.org.uk/wp-content/uploads/2022/04/",M1580,".jpg")</f>
        <v>https://obr.org.uk/wp-content/uploads/2022/04/617.jpg</v>
      </c>
      <c r="O1580" s="9"/>
      <c r="P1580" s="24"/>
      <c r="Q1580" s="10"/>
    </row>
    <row r="1581" spans="1:17" ht="12.75" customHeight="1" x14ac:dyDescent="0.2">
      <c r="A1581" s="7" t="s">
        <v>7811</v>
      </c>
      <c r="B1581" s="23" t="s">
        <v>696</v>
      </c>
      <c r="C1581" s="48" t="s">
        <v>7812</v>
      </c>
      <c r="D1581" s="9" t="s">
        <v>7774</v>
      </c>
      <c r="E1581" s="48" t="s">
        <v>7813</v>
      </c>
      <c r="F1581" s="47" t="s">
        <v>7814</v>
      </c>
      <c r="G1581" s="9">
        <v>1929</v>
      </c>
      <c r="H1581" s="10">
        <v>1929</v>
      </c>
      <c r="I1581" s="8" t="s">
        <v>7815</v>
      </c>
      <c r="J1581" s="9" t="s">
        <v>50</v>
      </c>
      <c r="K1581" s="9" t="s">
        <v>34</v>
      </c>
      <c r="L1581" s="11">
        <f>HYPERLINK(N1581,M1581)</f>
        <v>624</v>
      </c>
      <c r="M1581" s="2">
        <v>624</v>
      </c>
      <c r="N1581" s="72" t="str">
        <f>CONCATENATE("https://obr.org.uk/wp-content/uploads/2022/04/",M1581,".jpg")</f>
        <v>https://obr.org.uk/wp-content/uploads/2022/04/624.jpg</v>
      </c>
      <c r="O1581" s="9"/>
      <c r="P1581" s="9"/>
      <c r="Q1581" s="10" t="s">
        <v>7816</v>
      </c>
    </row>
    <row r="1582" spans="1:17" ht="12.75" customHeight="1" x14ac:dyDescent="0.2">
      <c r="A1582" s="8" t="s">
        <v>7824</v>
      </c>
      <c r="B1582" s="1" t="s">
        <v>691</v>
      </c>
      <c r="D1582" s="2" t="s">
        <v>7774</v>
      </c>
      <c r="E1582" s="8" t="s">
        <v>7813</v>
      </c>
      <c r="F1582" s="40" t="s">
        <v>7825</v>
      </c>
      <c r="G1582" s="2">
        <v>1725</v>
      </c>
      <c r="H1582" s="40">
        <v>1725</v>
      </c>
      <c r="L1582" s="11"/>
      <c r="P1582" s="8"/>
      <c r="Q1582" s="1" t="s">
        <v>7826</v>
      </c>
    </row>
    <row r="1583" spans="1:17" ht="12.75" customHeight="1" x14ac:dyDescent="0.2">
      <c r="A1583" s="7" t="s">
        <v>7807</v>
      </c>
      <c r="B1583" s="23" t="s">
        <v>696</v>
      </c>
      <c r="C1583" s="48" t="s">
        <v>7808</v>
      </c>
      <c r="D1583" s="49" t="s">
        <v>7774</v>
      </c>
      <c r="E1583" s="8"/>
      <c r="F1583" s="47" t="s">
        <v>7809</v>
      </c>
      <c r="G1583" s="9">
        <v>2015</v>
      </c>
      <c r="H1583" s="10">
        <v>2015</v>
      </c>
      <c r="I1583" s="10" t="s">
        <v>7810</v>
      </c>
      <c r="J1583" s="9" t="s">
        <v>7463</v>
      </c>
      <c r="K1583" s="9" t="s">
        <v>34</v>
      </c>
      <c r="L1583" s="11">
        <f>HYPERLINK(N1583,M1583)</f>
        <v>623</v>
      </c>
      <c r="M1583" s="2">
        <v>623</v>
      </c>
      <c r="N1583" s="72" t="str">
        <f>CONCATENATE("https://obr.org.uk/wp-content/uploads/2022/04/",M1583,".jpg")</f>
        <v>https://obr.org.uk/wp-content/uploads/2022/04/623.jpg</v>
      </c>
      <c r="O1583" s="9"/>
      <c r="P1583" s="9"/>
      <c r="Q1583" s="10"/>
    </row>
    <row r="1584" spans="1:17" ht="12.75" customHeight="1" x14ac:dyDescent="0.2">
      <c r="A1584" s="8" t="s">
        <v>7830</v>
      </c>
      <c r="B1584" s="8" t="s">
        <v>17</v>
      </c>
      <c r="C1584" s="32" t="s">
        <v>7831</v>
      </c>
      <c r="D1584" s="31" t="s">
        <v>7832</v>
      </c>
      <c r="E1584" s="32" t="s">
        <v>3154</v>
      </c>
      <c r="F1584" s="32" t="s">
        <v>7833</v>
      </c>
      <c r="G1584" s="31">
        <v>1891</v>
      </c>
      <c r="H1584" s="32" t="s">
        <v>7834</v>
      </c>
      <c r="I1584" s="32" t="s">
        <v>5419</v>
      </c>
      <c r="J1584" s="32" t="s">
        <v>50</v>
      </c>
      <c r="K1584" s="31" t="s">
        <v>34</v>
      </c>
      <c r="L1584" s="11">
        <f>HYPERLINK(N1584,M1584)</f>
        <v>1278</v>
      </c>
      <c r="M1584" s="2">
        <v>1278</v>
      </c>
      <c r="N1584" s="72" t="str">
        <f>CONCATENATE("https://obr.org.uk/wp-content/uploads/2022/10/",M1584,".jpg")</f>
        <v>https://obr.org.uk/wp-content/uploads/2022/10/1278.jpg</v>
      </c>
      <c r="O1584" s="31"/>
      <c r="P1584" s="10"/>
      <c r="Q1584" s="32"/>
    </row>
    <row r="1585" spans="1:17" ht="12.75" customHeight="1" x14ac:dyDescent="0.2">
      <c r="A1585" s="8" t="s">
        <v>7835</v>
      </c>
      <c r="B1585" s="8" t="s">
        <v>17</v>
      </c>
      <c r="C1585" s="32" t="s">
        <v>7836</v>
      </c>
      <c r="D1585" s="31" t="s">
        <v>7832</v>
      </c>
      <c r="E1585" s="32" t="s">
        <v>3154</v>
      </c>
      <c r="F1585" s="32">
        <v>2</v>
      </c>
      <c r="G1585" s="31">
        <v>1904</v>
      </c>
      <c r="H1585" s="32" t="s">
        <v>7837</v>
      </c>
      <c r="I1585" s="32" t="s">
        <v>5419</v>
      </c>
      <c r="J1585" s="32" t="s">
        <v>723</v>
      </c>
      <c r="K1585" s="31" t="s">
        <v>34</v>
      </c>
      <c r="L1585" s="37">
        <f>HYPERLINK(N1585,M1585)</f>
        <v>1279</v>
      </c>
      <c r="M1585" s="2">
        <v>1279</v>
      </c>
      <c r="N1585" s="72" t="str">
        <f>CONCATENATE("https://obr.org.uk/wp-content/uploads/2022/10/",M1585,".jpg")</f>
        <v>https://obr.org.uk/wp-content/uploads/2022/10/1279.jpg</v>
      </c>
      <c r="O1585" s="31"/>
      <c r="P1585" s="10"/>
      <c r="Q1585" s="32"/>
    </row>
    <row r="1586" spans="1:17" ht="12.75" customHeight="1" x14ac:dyDescent="0.2">
      <c r="A1586" s="8" t="s">
        <v>7846</v>
      </c>
      <c r="B1586" s="1" t="s">
        <v>17</v>
      </c>
      <c r="C1586" s="1" t="s">
        <v>7847</v>
      </c>
      <c r="D1586" s="2" t="s">
        <v>7839</v>
      </c>
      <c r="E1586" s="1" t="s">
        <v>1504</v>
      </c>
      <c r="F1586" s="1" t="s">
        <v>7848</v>
      </c>
      <c r="G1586" s="2">
        <v>1745</v>
      </c>
      <c r="H1586" s="1" t="s">
        <v>7849</v>
      </c>
      <c r="I1586" s="1" t="s">
        <v>7850</v>
      </c>
      <c r="J1586" s="1" t="s">
        <v>2613</v>
      </c>
      <c r="K1586" s="2" t="s">
        <v>34</v>
      </c>
      <c r="L1586" s="11">
        <v>1568</v>
      </c>
      <c r="M1586" s="2">
        <v>170</v>
      </c>
      <c r="O1586" s="38">
        <v>170</v>
      </c>
    </row>
    <row r="1587" spans="1:17" ht="12.75" customHeight="1" x14ac:dyDescent="0.2">
      <c r="A1587" s="1" t="s">
        <v>7851</v>
      </c>
      <c r="B1587" s="1" t="s">
        <v>17</v>
      </c>
      <c r="C1587" s="1" t="s">
        <v>7852</v>
      </c>
      <c r="D1587" s="2" t="s">
        <v>7839</v>
      </c>
      <c r="E1587" s="1" t="s">
        <v>1504</v>
      </c>
      <c r="F1587" s="1" t="s">
        <v>3465</v>
      </c>
      <c r="G1587" s="2">
        <v>1725</v>
      </c>
      <c r="H1587" s="1" t="s">
        <v>7853</v>
      </c>
      <c r="I1587" s="1" t="s">
        <v>7854</v>
      </c>
      <c r="J1587" s="1" t="s">
        <v>2613</v>
      </c>
      <c r="K1587" s="2" t="s">
        <v>34</v>
      </c>
      <c r="L1587" s="11">
        <v>1569</v>
      </c>
      <c r="M1587" s="9">
        <v>171</v>
      </c>
      <c r="O1587" s="38">
        <v>171</v>
      </c>
    </row>
    <row r="1588" spans="1:17" ht="12.75" customHeight="1" x14ac:dyDescent="0.2">
      <c r="A1588" s="8" t="s">
        <v>7838</v>
      </c>
      <c r="B1588" s="8" t="s">
        <v>17</v>
      </c>
      <c r="C1588" s="53" t="s">
        <v>1333</v>
      </c>
      <c r="D1588" s="31" t="s">
        <v>7839</v>
      </c>
      <c r="E1588" s="32"/>
      <c r="F1588" s="32" t="s">
        <v>7840</v>
      </c>
      <c r="G1588" s="31">
        <v>1776</v>
      </c>
      <c r="H1588" s="32" t="s">
        <v>7841</v>
      </c>
      <c r="I1588" s="32" t="s">
        <v>7842</v>
      </c>
      <c r="J1588" s="32" t="s">
        <v>50</v>
      </c>
      <c r="K1588" s="31" t="s">
        <v>7843</v>
      </c>
      <c r="L1588" s="11">
        <f>HYPERLINK(N1588,M1588)</f>
        <v>1273</v>
      </c>
      <c r="M1588" s="2">
        <v>1273</v>
      </c>
      <c r="N1588" s="72" t="str">
        <f>CONCATENATE("https://obr.org.uk/wp-content/uploads/2022/10/",M1588,".jpg")</f>
        <v>https://obr.org.uk/wp-content/uploads/2022/10/1273.jpg</v>
      </c>
      <c r="O1588" s="31"/>
      <c r="P1588" s="32" t="s">
        <v>7844</v>
      </c>
      <c r="Q1588" s="46" t="s">
        <v>7845</v>
      </c>
    </row>
    <row r="1589" spans="1:17" ht="12.75" customHeight="1" x14ac:dyDescent="0.2">
      <c r="A1589" s="25" t="s">
        <v>7868</v>
      </c>
      <c r="B1589" s="8" t="s">
        <v>696</v>
      </c>
      <c r="C1589" s="35" t="s">
        <v>7869</v>
      </c>
      <c r="D1589" s="34" t="s">
        <v>7857</v>
      </c>
      <c r="E1589" s="35" t="s">
        <v>7859</v>
      </c>
      <c r="F1589" s="35" t="s">
        <v>1435</v>
      </c>
      <c r="G1589" s="9">
        <v>1838</v>
      </c>
      <c r="H1589" s="111" t="s">
        <v>7870</v>
      </c>
      <c r="I1589" s="35" t="s">
        <v>7871</v>
      </c>
      <c r="J1589" s="34" t="s">
        <v>50</v>
      </c>
      <c r="K1589" s="34" t="s">
        <v>34</v>
      </c>
      <c r="L1589" s="11">
        <f>HYPERLINK(N1589,M1589)</f>
        <v>814</v>
      </c>
      <c r="M1589" s="2">
        <v>814</v>
      </c>
      <c r="N1589" s="72" t="str">
        <f>CONCATENATE("https://obr.org.uk/wp-content/uploads/2022/04/",M1589,".jpg")</f>
        <v>https://obr.org.uk/wp-content/uploads/2022/04/814.jpg</v>
      </c>
      <c r="O1589" s="9"/>
      <c r="P1589" s="35"/>
      <c r="Q1589" s="142"/>
    </row>
    <row r="1590" spans="1:17" ht="12.75" customHeight="1" x14ac:dyDescent="0.2">
      <c r="A1590" s="25" t="s">
        <v>7872</v>
      </c>
      <c r="B1590" s="8" t="s">
        <v>696</v>
      </c>
      <c r="C1590" s="35" t="s">
        <v>7873</v>
      </c>
      <c r="D1590" s="34" t="s">
        <v>7857</v>
      </c>
      <c r="E1590" s="35" t="s">
        <v>7859</v>
      </c>
      <c r="F1590" s="35" t="s">
        <v>7874</v>
      </c>
      <c r="G1590" s="9">
        <v>2000</v>
      </c>
      <c r="H1590" s="111" t="s">
        <v>7875</v>
      </c>
      <c r="I1590" s="35" t="s">
        <v>1296</v>
      </c>
      <c r="J1590" s="34" t="s">
        <v>50</v>
      </c>
      <c r="K1590" s="34" t="s">
        <v>34</v>
      </c>
      <c r="L1590" s="11">
        <f>HYPERLINK(N1590,M1590)</f>
        <v>815</v>
      </c>
      <c r="M1590" s="2">
        <v>815</v>
      </c>
      <c r="N1590" s="72" t="str">
        <f>CONCATENATE("https://obr.org.uk/wp-content/uploads/2022/04/",M1590,".jpg")</f>
        <v>https://obr.org.uk/wp-content/uploads/2022/04/815.jpg</v>
      </c>
      <c r="O1590" s="9"/>
      <c r="P1590" s="35"/>
      <c r="Q1590" s="142"/>
    </row>
    <row r="1591" spans="1:17" ht="12.75" customHeight="1" x14ac:dyDescent="0.2">
      <c r="A1591" s="25" t="s">
        <v>7855</v>
      </c>
      <c r="B1591" s="8" t="s">
        <v>696</v>
      </c>
      <c r="C1591" s="35" t="s">
        <v>7856</v>
      </c>
      <c r="D1591" s="34" t="s">
        <v>7857</v>
      </c>
      <c r="E1591" s="35" t="s">
        <v>7858</v>
      </c>
      <c r="F1591" s="35" t="s">
        <v>7859</v>
      </c>
      <c r="G1591" s="34" t="s">
        <v>7860</v>
      </c>
      <c r="H1591" s="111" t="s">
        <v>7861</v>
      </c>
      <c r="I1591" s="35" t="s">
        <v>7862</v>
      </c>
      <c r="J1591" s="34" t="s">
        <v>50</v>
      </c>
      <c r="K1591" s="34" t="s">
        <v>34</v>
      </c>
      <c r="L1591" s="11">
        <f>HYPERLINK(N1591,M1591)</f>
        <v>812</v>
      </c>
      <c r="M1591" s="2">
        <v>812</v>
      </c>
      <c r="N1591" s="72" t="str">
        <f>CONCATENATE("https://obr.org.uk/wp-content/uploads/2022/04/",M1591,".jpg")</f>
        <v>https://obr.org.uk/wp-content/uploads/2022/04/812.jpg</v>
      </c>
      <c r="O1591" s="9"/>
      <c r="P1591" s="35"/>
      <c r="Q1591" s="142"/>
    </row>
    <row r="1592" spans="1:17" ht="12.75" customHeight="1" x14ac:dyDescent="0.2">
      <c r="A1592" s="25" t="s">
        <v>7863</v>
      </c>
      <c r="B1592" s="8" t="s">
        <v>696</v>
      </c>
      <c r="C1592" s="35" t="s">
        <v>7864</v>
      </c>
      <c r="D1592" s="34" t="s">
        <v>7857</v>
      </c>
      <c r="E1592" s="35" t="s">
        <v>7865</v>
      </c>
      <c r="F1592" s="35" t="s">
        <v>7866</v>
      </c>
      <c r="G1592" s="9">
        <v>1742</v>
      </c>
      <c r="H1592" s="111" t="s">
        <v>7867</v>
      </c>
      <c r="I1592" s="35" t="s">
        <v>1741</v>
      </c>
      <c r="J1592" s="34" t="s">
        <v>50</v>
      </c>
      <c r="K1592" s="34" t="s">
        <v>34</v>
      </c>
      <c r="L1592" s="11">
        <f>HYPERLINK(N1592,M1592)</f>
        <v>813</v>
      </c>
      <c r="M1592" s="2">
        <v>813</v>
      </c>
      <c r="N1592" s="72" t="str">
        <f>CONCATENATE("https://obr.org.uk/wp-content/uploads/2022/04/",M1592,".jpg")</f>
        <v>https://obr.org.uk/wp-content/uploads/2022/04/813.jpg</v>
      </c>
      <c r="O1592" s="9"/>
      <c r="P1592" s="35"/>
      <c r="Q1592" s="142"/>
    </row>
    <row r="1593" spans="1:17" ht="12.75" customHeight="1" x14ac:dyDescent="0.2">
      <c r="A1593" s="7" t="s">
        <v>7884</v>
      </c>
      <c r="B1593" s="7" t="s">
        <v>7877</v>
      </c>
      <c r="C1593" s="53" t="s">
        <v>7885</v>
      </c>
      <c r="D1593" s="31" t="s">
        <v>7879</v>
      </c>
      <c r="E1593" s="32" t="s">
        <v>919</v>
      </c>
      <c r="F1593" s="32" t="s">
        <v>7886</v>
      </c>
      <c r="G1593" s="31">
        <v>1756</v>
      </c>
      <c r="H1593" s="32" t="s">
        <v>7887</v>
      </c>
      <c r="I1593" s="32" t="s">
        <v>7888</v>
      </c>
      <c r="J1593" s="32" t="s">
        <v>50</v>
      </c>
      <c r="K1593" s="31" t="s">
        <v>34</v>
      </c>
      <c r="L1593" s="11">
        <f>HYPERLINK(N1593,M1593)</f>
        <v>123</v>
      </c>
      <c r="M1593" s="2">
        <v>123</v>
      </c>
      <c r="N1593" s="72" t="str">
        <f>CONCATENATE("https://obr.org.uk/wp-content/uploads/2022/04/",M1593,".jpg")</f>
        <v>https://obr.org.uk/wp-content/uploads/2022/04/123.jpg</v>
      </c>
      <c r="O1593" s="31"/>
      <c r="P1593" s="13" t="s">
        <v>7889</v>
      </c>
      <c r="Q1593" s="32" t="s">
        <v>7890</v>
      </c>
    </row>
    <row r="1594" spans="1:17" ht="12.75" customHeight="1" x14ac:dyDescent="0.2">
      <c r="A1594" s="7" t="s">
        <v>7928</v>
      </c>
      <c r="B1594" s="7" t="s">
        <v>7877</v>
      </c>
      <c r="C1594" s="53" t="s">
        <v>7929</v>
      </c>
      <c r="D1594" s="31" t="s">
        <v>7879</v>
      </c>
      <c r="E1594" s="32" t="s">
        <v>919</v>
      </c>
      <c r="F1594" s="32">
        <v>76</v>
      </c>
      <c r="G1594" s="31" t="s">
        <v>7930</v>
      </c>
      <c r="H1594" s="32" t="s">
        <v>7931</v>
      </c>
      <c r="I1594" s="32" t="s">
        <v>7932</v>
      </c>
      <c r="J1594" s="32" t="s">
        <v>50</v>
      </c>
      <c r="K1594" s="31" t="s">
        <v>7933</v>
      </c>
      <c r="L1594" s="11">
        <f>HYPERLINK(N1594,M1594)</f>
        <v>131</v>
      </c>
      <c r="M1594" s="2">
        <v>131</v>
      </c>
      <c r="N1594" s="72" t="str">
        <f>CONCATENATE("https://obr.org.uk/wp-content/uploads/2022/04/",M1594,".jpg")</f>
        <v>https://obr.org.uk/wp-content/uploads/2022/04/131.jpg</v>
      </c>
      <c r="O1594" s="31"/>
      <c r="P1594" s="32"/>
      <c r="Q1594" s="32" t="s">
        <v>7934</v>
      </c>
    </row>
    <row r="1595" spans="1:17" ht="12.75" customHeight="1" x14ac:dyDescent="0.2">
      <c r="A1595" s="7" t="s">
        <v>7910</v>
      </c>
      <c r="B1595" s="7" t="s">
        <v>7877</v>
      </c>
      <c r="C1595" s="32" t="s">
        <v>7911</v>
      </c>
      <c r="D1595" s="31" t="s">
        <v>7879</v>
      </c>
      <c r="E1595" s="32" t="s">
        <v>7912</v>
      </c>
      <c r="F1595" s="32" t="s">
        <v>7913</v>
      </c>
      <c r="G1595" s="31">
        <v>1720</v>
      </c>
      <c r="H1595" s="32" t="s">
        <v>7914</v>
      </c>
      <c r="I1595" s="32" t="s">
        <v>7915</v>
      </c>
      <c r="J1595" s="32" t="s">
        <v>50</v>
      </c>
      <c r="K1595" s="31" t="s">
        <v>34</v>
      </c>
      <c r="L1595" s="11">
        <f>HYPERLINK(N1595,M1595)</f>
        <v>127</v>
      </c>
      <c r="M1595" s="2">
        <v>127</v>
      </c>
      <c r="N1595" s="72" t="str">
        <f>CONCATENATE("https://obr.org.uk/wp-content/uploads/2022/04/",M1595,".jpg")</f>
        <v>https://obr.org.uk/wp-content/uploads/2022/04/127.jpg</v>
      </c>
      <c r="O1595" s="31"/>
      <c r="P1595" s="32"/>
      <c r="Q1595" s="32" t="s">
        <v>7916</v>
      </c>
    </row>
    <row r="1596" spans="1:17" ht="12.75" customHeight="1" x14ac:dyDescent="0.2">
      <c r="A1596" s="7" t="s">
        <v>7891</v>
      </c>
      <c r="B1596" s="7" t="s">
        <v>7877</v>
      </c>
      <c r="C1596" s="53" t="s">
        <v>7892</v>
      </c>
      <c r="D1596" s="31" t="s">
        <v>7879</v>
      </c>
      <c r="E1596" s="32" t="s">
        <v>3563</v>
      </c>
      <c r="F1596" s="32" t="s">
        <v>7893</v>
      </c>
      <c r="G1596" s="31">
        <v>1776</v>
      </c>
      <c r="H1596" s="32" t="s">
        <v>7894</v>
      </c>
      <c r="I1596" s="32" t="s">
        <v>7895</v>
      </c>
      <c r="J1596" s="32"/>
      <c r="K1596" s="31" t="s">
        <v>34</v>
      </c>
      <c r="L1596" s="11">
        <f>HYPERLINK(N1596,M1596)</f>
        <v>124</v>
      </c>
      <c r="M1596" s="2">
        <v>124</v>
      </c>
      <c r="N1596" s="72" t="str">
        <f>CONCATENATE("https://obr.org.uk/wp-content/uploads/2022/04/",M1596,".jpg")</f>
        <v>https://obr.org.uk/wp-content/uploads/2022/04/124.jpg</v>
      </c>
      <c r="O1596" s="31">
        <v>392</v>
      </c>
      <c r="P1596" s="13" t="s">
        <v>7896</v>
      </c>
      <c r="Q1596" s="32"/>
    </row>
    <row r="1597" spans="1:17" ht="12.75" customHeight="1" x14ac:dyDescent="0.2">
      <c r="A1597" s="7" t="s">
        <v>7917</v>
      </c>
      <c r="B1597" s="7" t="s">
        <v>7877</v>
      </c>
      <c r="C1597" s="32" t="s">
        <v>7918</v>
      </c>
      <c r="D1597" s="31" t="s">
        <v>7879</v>
      </c>
      <c r="E1597" s="32" t="s">
        <v>3563</v>
      </c>
      <c r="F1597" s="32" t="s">
        <v>7919</v>
      </c>
      <c r="G1597" s="31">
        <v>1720</v>
      </c>
      <c r="H1597" s="32" t="s">
        <v>7914</v>
      </c>
      <c r="I1597" s="32" t="s">
        <v>7920</v>
      </c>
      <c r="J1597" s="32" t="s">
        <v>50</v>
      </c>
      <c r="K1597" s="31" t="s">
        <v>74</v>
      </c>
      <c r="L1597" s="11">
        <f>HYPERLINK(N1597,M1597)</f>
        <v>128</v>
      </c>
      <c r="M1597" s="2">
        <v>128</v>
      </c>
      <c r="N1597" s="72" t="str">
        <f>CONCATENATE("https://obr.org.uk/wp-content/uploads/2022/04/",M1597,".jpg")</f>
        <v>https://obr.org.uk/wp-content/uploads/2022/04/128.jpg</v>
      </c>
      <c r="O1597" s="31"/>
      <c r="P1597" s="32"/>
      <c r="Q1597" s="32"/>
    </row>
    <row r="1598" spans="1:17" ht="12.75" customHeight="1" x14ac:dyDescent="0.2">
      <c r="A1598" s="7" t="s">
        <v>7897</v>
      </c>
      <c r="B1598" s="7" t="s">
        <v>7877</v>
      </c>
      <c r="C1598" s="53" t="s">
        <v>7898</v>
      </c>
      <c r="D1598" s="31" t="s">
        <v>7879</v>
      </c>
      <c r="E1598" s="32" t="s">
        <v>7899</v>
      </c>
      <c r="F1598" s="32">
        <v>6</v>
      </c>
      <c r="G1598" s="31">
        <v>1808</v>
      </c>
      <c r="H1598" s="32" t="s">
        <v>7900</v>
      </c>
      <c r="I1598" s="32" t="s">
        <v>7901</v>
      </c>
      <c r="J1598" s="32" t="s">
        <v>50</v>
      </c>
      <c r="K1598" s="31" t="s">
        <v>34</v>
      </c>
      <c r="L1598" s="11">
        <f>HYPERLINK(N1598,M1598)</f>
        <v>125</v>
      </c>
      <c r="M1598" s="2">
        <v>125</v>
      </c>
      <c r="N1598" s="72" t="str">
        <f>CONCATENATE("https://obr.org.uk/wp-content/uploads/2022/04/",M1598,".jpg")</f>
        <v>https://obr.org.uk/wp-content/uploads/2022/04/125.jpg</v>
      </c>
      <c r="O1598" s="31">
        <v>439</v>
      </c>
      <c r="P1598" s="13" t="s">
        <v>7902</v>
      </c>
      <c r="Q1598" s="32" t="s">
        <v>7903</v>
      </c>
    </row>
    <row r="1599" spans="1:17" ht="12.75" customHeight="1" x14ac:dyDescent="0.2">
      <c r="A1599" s="7" t="s">
        <v>7876</v>
      </c>
      <c r="B1599" s="7" t="s">
        <v>7877</v>
      </c>
      <c r="C1599" s="53" t="s">
        <v>7878</v>
      </c>
      <c r="D1599" s="31" t="s">
        <v>7879</v>
      </c>
      <c r="E1599" s="32" t="s">
        <v>245</v>
      </c>
      <c r="F1599" s="32" t="s">
        <v>2508</v>
      </c>
      <c r="G1599" s="31">
        <v>1601</v>
      </c>
      <c r="H1599" s="32" t="s">
        <v>7880</v>
      </c>
      <c r="I1599" s="32" t="s">
        <v>7881</v>
      </c>
      <c r="J1599" s="32" t="s">
        <v>50</v>
      </c>
      <c r="K1599" s="31" t="s">
        <v>34</v>
      </c>
      <c r="L1599" s="11">
        <f>HYPERLINK(N1599,M1599)</f>
        <v>122</v>
      </c>
      <c r="M1599" s="2">
        <v>122</v>
      </c>
      <c r="N1599" s="72" t="str">
        <f>CONCATENATE("https://obr.org.uk/wp-content/uploads/2022/04/",M1599,".jpg")</f>
        <v>https://obr.org.uk/wp-content/uploads/2022/04/122.jpg</v>
      </c>
      <c r="O1599" s="31"/>
      <c r="P1599" s="13" t="s">
        <v>7882</v>
      </c>
      <c r="Q1599" s="32" t="s">
        <v>7883</v>
      </c>
    </row>
    <row r="1600" spans="1:17" ht="12.75" customHeight="1" x14ac:dyDescent="0.2">
      <c r="A1600" s="7" t="s">
        <v>7904</v>
      </c>
      <c r="B1600" s="7" t="s">
        <v>7877</v>
      </c>
      <c r="C1600" s="32" t="s">
        <v>7905</v>
      </c>
      <c r="D1600" s="31" t="s">
        <v>7879</v>
      </c>
      <c r="E1600" s="32" t="s">
        <v>245</v>
      </c>
      <c r="F1600" s="32">
        <v>46</v>
      </c>
      <c r="G1600" s="31">
        <v>1776</v>
      </c>
      <c r="H1600" s="32" t="s">
        <v>7906</v>
      </c>
      <c r="I1600" s="32" t="s">
        <v>7907</v>
      </c>
      <c r="J1600" s="32" t="s">
        <v>50</v>
      </c>
      <c r="K1600" s="31" t="s">
        <v>25</v>
      </c>
      <c r="L1600" s="11">
        <f>HYPERLINK(N1600,M1600)</f>
        <v>126</v>
      </c>
      <c r="M1600" s="2">
        <v>126</v>
      </c>
      <c r="N1600" s="72" t="str">
        <f>CONCATENATE("https://obr.org.uk/wp-content/uploads/2022/04/",M1600,".jpg")</f>
        <v>https://obr.org.uk/wp-content/uploads/2022/04/126.jpg</v>
      </c>
      <c r="O1600" s="31"/>
      <c r="P1600" s="46" t="s">
        <v>7908</v>
      </c>
      <c r="Q1600" s="32" t="s">
        <v>7909</v>
      </c>
    </row>
    <row r="1601" spans="1:17" ht="12.75" customHeight="1" x14ac:dyDescent="0.2">
      <c r="A1601" s="7" t="s">
        <v>7935</v>
      </c>
      <c r="B1601" s="7" t="s">
        <v>7877</v>
      </c>
      <c r="C1601" s="53" t="s">
        <v>7936</v>
      </c>
      <c r="D1601" s="31" t="s">
        <v>7879</v>
      </c>
      <c r="E1601" s="32" t="s">
        <v>245</v>
      </c>
      <c r="F1601" s="32" t="s">
        <v>7937</v>
      </c>
      <c r="G1601" s="31">
        <v>1888</v>
      </c>
      <c r="H1601" s="32">
        <v>1888</v>
      </c>
      <c r="I1601" s="32" t="s">
        <v>7938</v>
      </c>
      <c r="J1601" s="32" t="s">
        <v>50</v>
      </c>
      <c r="K1601" s="31" t="s">
        <v>34</v>
      </c>
      <c r="L1601" s="11">
        <f>HYPERLINK(N1601,M1601)</f>
        <v>132</v>
      </c>
      <c r="M1601" s="2">
        <v>132</v>
      </c>
      <c r="N1601" s="72" t="str">
        <f>CONCATENATE("https://obr.org.uk/wp-content/uploads/2022/04/",M1601,".jpg")</f>
        <v>https://obr.org.uk/wp-content/uploads/2022/04/132.jpg</v>
      </c>
      <c r="O1601" s="31"/>
      <c r="P1601" s="32"/>
      <c r="Q1601" s="32"/>
    </row>
    <row r="1602" spans="1:17" ht="12.75" customHeight="1" x14ac:dyDescent="0.2">
      <c r="A1602" s="8" t="s">
        <v>7939</v>
      </c>
      <c r="B1602" s="23" t="s">
        <v>899</v>
      </c>
      <c r="C1602" s="108" t="s">
        <v>7940</v>
      </c>
      <c r="D1602" s="51" t="s">
        <v>7879</v>
      </c>
      <c r="E1602" s="36" t="s">
        <v>245</v>
      </c>
      <c r="F1602" s="25" t="s">
        <v>7941</v>
      </c>
      <c r="G1602" s="56">
        <v>1780</v>
      </c>
      <c r="H1602" s="64">
        <v>1780</v>
      </c>
      <c r="I1602" s="36" t="s">
        <v>7942</v>
      </c>
      <c r="J1602" s="36" t="s">
        <v>50</v>
      </c>
      <c r="K1602" s="51" t="s">
        <v>34</v>
      </c>
      <c r="L1602" s="11">
        <f>HYPERLINK(N1602,M1602)</f>
        <v>1234</v>
      </c>
      <c r="M1602" s="2">
        <v>1234</v>
      </c>
      <c r="N1602" s="72" t="str">
        <f>CONCATENATE("https://obr.org.uk/wp-content/uploads/2022/10/",M1602,".jpg")</f>
        <v>https://obr.org.uk/wp-content/uploads/2022/10/1234.jpg</v>
      </c>
      <c r="O1602" s="51"/>
      <c r="P1602" s="61">
        <v>1047446</v>
      </c>
      <c r="Q1602" s="55"/>
    </row>
    <row r="1603" spans="1:17" ht="12.75" customHeight="1" x14ac:dyDescent="0.2">
      <c r="A1603" s="8" t="s">
        <v>7943</v>
      </c>
      <c r="B1603" s="29" t="s">
        <v>899</v>
      </c>
      <c r="C1603" s="55" t="s">
        <v>7944</v>
      </c>
      <c r="D1603" s="51" t="s">
        <v>7879</v>
      </c>
      <c r="E1603" s="55" t="s">
        <v>7945</v>
      </c>
      <c r="F1603" s="62">
        <v>42</v>
      </c>
      <c r="G1603" s="25" t="s">
        <v>7946</v>
      </c>
      <c r="H1603" s="64" t="s">
        <v>7947</v>
      </c>
      <c r="I1603" s="36" t="s">
        <v>1016</v>
      </c>
      <c r="J1603" s="36" t="s">
        <v>50</v>
      </c>
      <c r="K1603" s="36" t="s">
        <v>34</v>
      </c>
      <c r="L1603" s="11">
        <f>HYPERLINK(N1603,M1603)</f>
        <v>1300</v>
      </c>
      <c r="M1603" s="2">
        <v>1300</v>
      </c>
      <c r="N1603" s="72" t="str">
        <f>CONCATENATE("https://obr.org.uk/wp-content/uploads/2023/01/",M1603,".jpg")</f>
        <v>https://obr.org.uk/wp-content/uploads/2023/01/1300.jpg</v>
      </c>
    </row>
    <row r="1604" spans="1:17" ht="12.75" customHeight="1" x14ac:dyDescent="0.2">
      <c r="A1604" s="7" t="s">
        <v>7921</v>
      </c>
      <c r="B1604" s="7" t="s">
        <v>7877</v>
      </c>
      <c r="C1604" s="53" t="s">
        <v>7922</v>
      </c>
      <c r="D1604" s="31" t="s">
        <v>7879</v>
      </c>
      <c r="E1604" s="32" t="s">
        <v>1129</v>
      </c>
      <c r="F1604" s="32" t="s">
        <v>7923</v>
      </c>
      <c r="G1604" s="31">
        <v>1729</v>
      </c>
      <c r="H1604" s="32">
        <v>1729</v>
      </c>
      <c r="I1604" s="32" t="s">
        <v>7924</v>
      </c>
      <c r="J1604" s="32" t="s">
        <v>50</v>
      </c>
      <c r="K1604" s="31" t="s">
        <v>132</v>
      </c>
      <c r="L1604" s="11">
        <f>HYPERLINK(N1604,M1604)</f>
        <v>129</v>
      </c>
      <c r="M1604" s="2">
        <v>129</v>
      </c>
      <c r="N1604" s="72" t="str">
        <f>CONCATENATE("https://obr.org.uk/wp-content/uploads/2022/04/",M1604,".jpg")</f>
        <v>https://obr.org.uk/wp-content/uploads/2022/04/129.jpg</v>
      </c>
      <c r="O1604" s="31"/>
      <c r="P1604" s="32"/>
      <c r="Q1604" s="32"/>
    </row>
    <row r="1605" spans="1:17" ht="12.75" customHeight="1" x14ac:dyDescent="0.2">
      <c r="A1605" s="7" t="s">
        <v>7925</v>
      </c>
      <c r="B1605" s="7" t="s">
        <v>7877</v>
      </c>
      <c r="C1605" s="32" t="s">
        <v>7926</v>
      </c>
      <c r="D1605" s="31" t="s">
        <v>7879</v>
      </c>
      <c r="E1605" s="32" t="s">
        <v>1129</v>
      </c>
      <c r="F1605" s="32" t="s">
        <v>7927</v>
      </c>
      <c r="G1605" s="31">
        <v>1850</v>
      </c>
      <c r="H1605" s="32">
        <v>1850</v>
      </c>
      <c r="I1605" s="32"/>
      <c r="J1605" s="32" t="s">
        <v>50</v>
      </c>
      <c r="K1605" s="31" t="s">
        <v>34</v>
      </c>
      <c r="L1605" s="11">
        <f>HYPERLINK(N1605,M1605)</f>
        <v>130</v>
      </c>
      <c r="M1605" s="2">
        <v>130</v>
      </c>
      <c r="N1605" s="72" t="str">
        <f>CONCATENATE("https://obr.org.uk/wp-content/uploads/2022/04/",M1605,".jpg")</f>
        <v>https://obr.org.uk/wp-content/uploads/2022/04/130.jpg</v>
      </c>
      <c r="O1605" s="31"/>
      <c r="P1605" s="32"/>
      <c r="Q1605" s="32"/>
    </row>
    <row r="1606" spans="1:17" ht="12.75" customHeight="1" x14ac:dyDescent="0.2">
      <c r="A1606" s="7" t="s">
        <v>7948</v>
      </c>
      <c r="B1606" s="29" t="s">
        <v>17</v>
      </c>
      <c r="C1606" s="1" t="s">
        <v>7949</v>
      </c>
      <c r="D1606" s="51" t="s">
        <v>7950</v>
      </c>
      <c r="E1606" s="55" t="s">
        <v>7951</v>
      </c>
      <c r="F1606" s="55" t="s">
        <v>7952</v>
      </c>
      <c r="G1606" s="2">
        <v>2020</v>
      </c>
      <c r="H1606" s="55" t="s">
        <v>7953</v>
      </c>
      <c r="I1606" s="55" t="s">
        <v>7954</v>
      </c>
      <c r="J1606" s="55" t="s">
        <v>2613</v>
      </c>
      <c r="K1606" s="2" t="s">
        <v>34</v>
      </c>
      <c r="L1606" s="11">
        <f>HYPERLINK(N1606,M1606)</f>
        <v>1424</v>
      </c>
      <c r="M1606" s="2">
        <v>1424</v>
      </c>
      <c r="N1606" s="72" t="str">
        <f>CONCATENATE("https://obr.org.uk/wp-content/uploads/2023/11/",M1606,".jpg")</f>
        <v>https://obr.org.uk/wp-content/uploads/2023/11/1424.jpg</v>
      </c>
      <c r="Q1606" s="1" t="s">
        <v>7955</v>
      </c>
    </row>
    <row r="1607" spans="1:17" ht="12.75" customHeight="1" x14ac:dyDescent="0.2">
      <c r="A1607" s="7" t="s">
        <v>7988</v>
      </c>
      <c r="B1607" s="29" t="s">
        <v>17</v>
      </c>
      <c r="C1607" s="215" t="s">
        <v>7989</v>
      </c>
      <c r="D1607" s="51" t="s">
        <v>7958</v>
      </c>
      <c r="E1607" s="8" t="s">
        <v>117</v>
      </c>
      <c r="F1607" s="8" t="s">
        <v>7990</v>
      </c>
      <c r="G1607" s="2">
        <v>1925</v>
      </c>
      <c r="H1607" s="8" t="s">
        <v>7991</v>
      </c>
      <c r="L1607" s="11">
        <f>HYPERLINK(N1607,M1607)</f>
        <v>1413</v>
      </c>
      <c r="M1607" s="2">
        <v>1413</v>
      </c>
      <c r="N1607" s="72" t="str">
        <f>CONCATENATE("https://obr.org.uk/wp-content/uploads/2023/11/",M1607,".jpg")</f>
        <v>https://obr.org.uk/wp-content/uploads/2023/11/1413.jpg</v>
      </c>
    </row>
    <row r="1608" spans="1:17" ht="12.75" customHeight="1" x14ac:dyDescent="0.2">
      <c r="A1608" s="7" t="s">
        <v>7992</v>
      </c>
      <c r="B1608" s="29" t="s">
        <v>17</v>
      </c>
      <c r="C1608" s="23" t="s">
        <v>7993</v>
      </c>
      <c r="D1608" s="51" t="s">
        <v>7958</v>
      </c>
      <c r="E1608" s="55" t="s">
        <v>117</v>
      </c>
      <c r="F1608" s="55" t="s">
        <v>7994</v>
      </c>
      <c r="G1608" s="2">
        <v>2004</v>
      </c>
      <c r="H1608" s="55" t="s">
        <v>7995</v>
      </c>
      <c r="I1608" s="55" t="s">
        <v>7996</v>
      </c>
      <c r="J1608" s="36" t="s">
        <v>25</v>
      </c>
      <c r="K1608" s="9" t="s">
        <v>34</v>
      </c>
      <c r="L1608" s="11">
        <f>HYPERLINK(N1608,M1608)</f>
        <v>1414</v>
      </c>
      <c r="M1608" s="2">
        <v>1414</v>
      </c>
      <c r="N1608" s="72" t="str">
        <f>CONCATENATE("https://obr.org.uk/wp-content/uploads/2023/11/",M1608,".jpg")</f>
        <v>https://obr.org.uk/wp-content/uploads/2023/11/1414.jpg</v>
      </c>
      <c r="P1608" s="13" t="s">
        <v>7997</v>
      </c>
    </row>
    <row r="1609" spans="1:17" ht="12.75" customHeight="1" x14ac:dyDescent="0.2">
      <c r="A1609" s="7" t="s">
        <v>8032</v>
      </c>
      <c r="B1609" s="29" t="s">
        <v>17</v>
      </c>
      <c r="C1609" s="1" t="s">
        <v>8033</v>
      </c>
      <c r="D1609" s="51" t="s">
        <v>7958</v>
      </c>
      <c r="E1609" s="55" t="s">
        <v>117</v>
      </c>
      <c r="F1609" s="55" t="s">
        <v>8034</v>
      </c>
      <c r="G1609" s="2">
        <v>1825</v>
      </c>
      <c r="H1609" s="36" t="s">
        <v>8035</v>
      </c>
      <c r="I1609" s="55" t="s">
        <v>8036</v>
      </c>
      <c r="J1609" s="55" t="s">
        <v>50</v>
      </c>
      <c r="K1609" s="2" t="s">
        <v>74</v>
      </c>
      <c r="L1609" s="11">
        <f>HYPERLINK(N1609,M1609)</f>
        <v>1422</v>
      </c>
      <c r="M1609" s="2">
        <v>1422</v>
      </c>
      <c r="N1609" s="72" t="str">
        <f>CONCATENATE("https://obr.org.uk/wp-content/uploads/2023/11/",M1609,".jpg")</f>
        <v>https://obr.org.uk/wp-content/uploads/2023/11/1422.jpg</v>
      </c>
      <c r="Q1609" s="1" t="s">
        <v>8037</v>
      </c>
    </row>
    <row r="1610" spans="1:17" ht="12.75" customHeight="1" x14ac:dyDescent="0.2">
      <c r="A1610" s="7" t="s">
        <v>8013</v>
      </c>
      <c r="B1610" s="29" t="s">
        <v>17</v>
      </c>
      <c r="C1610" s="67" t="s">
        <v>8014</v>
      </c>
      <c r="D1610" s="51" t="s">
        <v>7958</v>
      </c>
      <c r="E1610" s="55" t="s">
        <v>7181</v>
      </c>
      <c r="F1610" s="55" t="s">
        <v>8015</v>
      </c>
      <c r="G1610" s="2">
        <v>1677</v>
      </c>
      <c r="H1610" s="36" t="s">
        <v>8016</v>
      </c>
      <c r="I1610" s="55" t="s">
        <v>1266</v>
      </c>
      <c r="J1610" s="55" t="s">
        <v>50</v>
      </c>
      <c r="K1610" s="9" t="s">
        <v>74</v>
      </c>
      <c r="L1610" s="11">
        <f>HYPERLINK(N1610,M1610)</f>
        <v>1418</v>
      </c>
      <c r="M1610" s="2">
        <v>1418</v>
      </c>
      <c r="N1610" s="72" t="str">
        <f>CONCATENATE("https://obr.org.uk/wp-content/uploads/2023/11/",M1610,".jpg")</f>
        <v>https://obr.org.uk/wp-content/uploads/2023/11/1418.jpg</v>
      </c>
      <c r="P1610" s="13" t="s">
        <v>8017</v>
      </c>
    </row>
    <row r="1611" spans="1:17" ht="12.75" customHeight="1" x14ac:dyDescent="0.2">
      <c r="A1611" s="7" t="s">
        <v>8018</v>
      </c>
      <c r="B1611" s="29" t="s">
        <v>17</v>
      </c>
      <c r="C1611" s="67" t="s">
        <v>8019</v>
      </c>
      <c r="D1611" s="51" t="s">
        <v>7958</v>
      </c>
      <c r="E1611" s="55" t="s">
        <v>7181</v>
      </c>
      <c r="F1611" s="8" t="s">
        <v>8020</v>
      </c>
      <c r="G1611" s="2">
        <v>1564</v>
      </c>
      <c r="H1611" s="8" t="s">
        <v>8021</v>
      </c>
      <c r="I1611" s="8" t="s">
        <v>8022</v>
      </c>
      <c r="J1611" s="8" t="s">
        <v>50</v>
      </c>
      <c r="K1611" s="9" t="s">
        <v>8023</v>
      </c>
      <c r="L1611" s="11">
        <f>HYPERLINK(N1611,M1611)</f>
        <v>1419</v>
      </c>
      <c r="M1611" s="2">
        <v>1419</v>
      </c>
      <c r="N1611" s="72" t="str">
        <f>CONCATENATE("https://obr.org.uk/wp-content/uploads/2023/11/",M1611,".jpg")</f>
        <v>https://obr.org.uk/wp-content/uploads/2023/11/1419.jpg</v>
      </c>
      <c r="P1611" s="13" t="s">
        <v>8024</v>
      </c>
      <c r="Q1611" s="8" t="s">
        <v>8025</v>
      </c>
    </row>
    <row r="1612" spans="1:17" ht="12.75" customHeight="1" x14ac:dyDescent="0.2">
      <c r="A1612" s="7" t="s">
        <v>8026</v>
      </c>
      <c r="B1612" s="29" t="s">
        <v>17</v>
      </c>
      <c r="C1612" s="23" t="s">
        <v>8027</v>
      </c>
      <c r="D1612" s="51" t="s">
        <v>7958</v>
      </c>
      <c r="E1612" s="55" t="s">
        <v>7181</v>
      </c>
      <c r="F1612" s="55" t="s">
        <v>8028</v>
      </c>
      <c r="G1612" s="2">
        <v>1866</v>
      </c>
      <c r="H1612" s="36" t="s">
        <v>8029</v>
      </c>
      <c r="I1612" s="55" t="s">
        <v>8030</v>
      </c>
      <c r="J1612" s="55" t="s">
        <v>50</v>
      </c>
      <c r="K1612" s="9" t="s">
        <v>34</v>
      </c>
      <c r="L1612" s="11">
        <f>HYPERLINK(N1612,M1612)</f>
        <v>1420</v>
      </c>
      <c r="M1612" s="2">
        <v>1420</v>
      </c>
      <c r="N1612" s="72" t="str">
        <f>CONCATENATE("https://obr.org.uk/wp-content/uploads/2023/11/",M1612,".jpg")</f>
        <v>https://obr.org.uk/wp-content/uploads/2023/11/1420.jpg</v>
      </c>
      <c r="P1612" s="13" t="s">
        <v>8031</v>
      </c>
    </row>
    <row r="1613" spans="1:17" ht="12.75" customHeight="1" x14ac:dyDescent="0.2">
      <c r="A1613" s="7" t="s">
        <v>7998</v>
      </c>
      <c r="B1613" s="29" t="s">
        <v>17</v>
      </c>
      <c r="C1613" s="8" t="s">
        <v>7999</v>
      </c>
      <c r="D1613" s="51" t="s">
        <v>7958</v>
      </c>
      <c r="E1613" s="8" t="s">
        <v>8000</v>
      </c>
      <c r="F1613" s="1">
        <v>3</v>
      </c>
      <c r="G1613" s="2">
        <v>1885</v>
      </c>
      <c r="H1613" s="1">
        <v>1885</v>
      </c>
      <c r="I1613" s="8" t="s">
        <v>8001</v>
      </c>
      <c r="J1613" s="8" t="s">
        <v>50</v>
      </c>
      <c r="K1613" s="9" t="s">
        <v>34</v>
      </c>
      <c r="L1613" s="11">
        <f>HYPERLINK(N1613,M1613)</f>
        <v>1415</v>
      </c>
      <c r="M1613" s="2">
        <v>1415</v>
      </c>
      <c r="N1613" s="72" t="str">
        <f>CONCATENATE("https://obr.org.uk/wp-content/uploads/2023/11/",M1613,".jpg")</f>
        <v>https://obr.org.uk/wp-content/uploads/2023/11/1415.jpg</v>
      </c>
    </row>
    <row r="1614" spans="1:17" ht="12.75" customHeight="1" x14ac:dyDescent="0.2">
      <c r="A1614" s="8" t="s">
        <v>7956</v>
      </c>
      <c r="B1614" s="29" t="s">
        <v>899</v>
      </c>
      <c r="C1614" s="55" t="s">
        <v>7957</v>
      </c>
      <c r="D1614" s="51" t="s">
        <v>7958</v>
      </c>
      <c r="E1614" s="55" t="s">
        <v>245</v>
      </c>
      <c r="F1614" s="62" t="s">
        <v>7959</v>
      </c>
      <c r="G1614" s="25">
        <v>1994</v>
      </c>
      <c r="H1614" s="64" t="s">
        <v>7960</v>
      </c>
      <c r="I1614" s="36" t="s">
        <v>7961</v>
      </c>
      <c r="J1614" s="36" t="s">
        <v>50</v>
      </c>
      <c r="K1614" s="36" t="s">
        <v>34</v>
      </c>
      <c r="L1614" s="37">
        <f>HYPERLINK(N1614,M1614)</f>
        <v>1297</v>
      </c>
      <c r="M1614" s="2">
        <v>1297</v>
      </c>
      <c r="N1614" s="72" t="str">
        <f>CONCATENATE("https://obr.org.uk/wp-content/uploads/2023/01/",M1614,".jpg")</f>
        <v>https://obr.org.uk/wp-content/uploads/2023/01/1297.jpg</v>
      </c>
    </row>
    <row r="1615" spans="1:17" ht="12.75" customHeight="1" x14ac:dyDescent="0.2">
      <c r="A1615" s="8" t="s">
        <v>7962</v>
      </c>
      <c r="B1615" s="29" t="s">
        <v>899</v>
      </c>
      <c r="C1615" s="55" t="s">
        <v>7963</v>
      </c>
      <c r="D1615" s="51" t="s">
        <v>7958</v>
      </c>
      <c r="E1615" s="55" t="s">
        <v>245</v>
      </c>
      <c r="F1615" s="25" t="s">
        <v>7964</v>
      </c>
      <c r="G1615" s="25">
        <v>1721</v>
      </c>
      <c r="H1615" s="64" t="s">
        <v>7965</v>
      </c>
      <c r="I1615" s="36" t="s">
        <v>1744</v>
      </c>
      <c r="J1615" s="36" t="s">
        <v>50</v>
      </c>
      <c r="K1615" s="36" t="s">
        <v>34</v>
      </c>
      <c r="L1615" s="37">
        <f>HYPERLINK(N1615,M1615)</f>
        <v>1298</v>
      </c>
      <c r="M1615" s="2">
        <v>1298</v>
      </c>
      <c r="N1615" s="72" t="str">
        <f>CONCATENATE("https://obr.org.uk/wp-content/uploads/2023/11/",M1615,".jpg")</f>
        <v>https://obr.org.uk/wp-content/uploads/2023/11/1298.jpg</v>
      </c>
      <c r="P1615" s="13" t="s">
        <v>7966</v>
      </c>
    </row>
    <row r="1616" spans="1:17" ht="12.75" customHeight="1" x14ac:dyDescent="0.2">
      <c r="A1616" s="7" t="s">
        <v>7971</v>
      </c>
      <c r="B1616" s="29" t="s">
        <v>17</v>
      </c>
      <c r="C1616" s="55" t="s">
        <v>7957</v>
      </c>
      <c r="D1616" s="51" t="s">
        <v>7958</v>
      </c>
      <c r="E1616" s="55" t="s">
        <v>245</v>
      </c>
      <c r="F1616" s="62" t="s">
        <v>7972</v>
      </c>
      <c r="G1616" s="25">
        <v>1884</v>
      </c>
      <c r="H1616" s="64" t="s">
        <v>7973</v>
      </c>
      <c r="I1616" s="36" t="s">
        <v>7974</v>
      </c>
      <c r="J1616" s="36" t="s">
        <v>50</v>
      </c>
      <c r="K1616" s="36" t="s">
        <v>34</v>
      </c>
      <c r="L1616" s="37">
        <f>HYPERLINK(N1616,M1616)</f>
        <v>1410</v>
      </c>
      <c r="M1616" s="2">
        <v>1410</v>
      </c>
      <c r="N1616" s="72" t="str">
        <f>CONCATENATE("https://obr.org.uk/wp-content/uploads/2023/11/",M1616,".jpg")</f>
        <v>https://obr.org.uk/wp-content/uploads/2023/11/1410.jpg</v>
      </c>
      <c r="Q1616" s="1" t="s">
        <v>7975</v>
      </c>
    </row>
    <row r="1617" spans="1:17" ht="12.75" customHeight="1" x14ac:dyDescent="0.2">
      <c r="A1617" s="7" t="s">
        <v>8009</v>
      </c>
      <c r="B1617" s="29" t="s">
        <v>17</v>
      </c>
      <c r="C1617" s="8" t="s">
        <v>8010</v>
      </c>
      <c r="D1617" s="51" t="s">
        <v>7958</v>
      </c>
      <c r="E1617" s="8" t="s">
        <v>245</v>
      </c>
      <c r="F1617" s="8" t="s">
        <v>8011</v>
      </c>
      <c r="G1617" s="2">
        <v>1979</v>
      </c>
      <c r="H1617" s="1">
        <v>1979</v>
      </c>
      <c r="I1617" s="8" t="s">
        <v>8012</v>
      </c>
      <c r="J1617" s="8" t="s">
        <v>50</v>
      </c>
      <c r="K1617" s="9" t="s">
        <v>34</v>
      </c>
      <c r="L1617" s="37">
        <f>HYPERLINK(N1617,M1617)</f>
        <v>1417</v>
      </c>
      <c r="M1617" s="2">
        <v>1417</v>
      </c>
      <c r="N1617" s="72" t="str">
        <f>CONCATENATE("https://obr.org.uk/wp-content/uploads/2023/11/",M1617,".jpg")</f>
        <v>https://obr.org.uk/wp-content/uploads/2023/11/1417.jpg</v>
      </c>
    </row>
    <row r="1618" spans="1:17" ht="12.75" customHeight="1" x14ac:dyDescent="0.2">
      <c r="A1618" s="7" t="s">
        <v>8038</v>
      </c>
      <c r="B1618" s="29" t="s">
        <v>17</v>
      </c>
      <c r="C1618" s="1" t="s">
        <v>8039</v>
      </c>
      <c r="D1618" s="51" t="s">
        <v>7958</v>
      </c>
      <c r="E1618" s="55" t="s">
        <v>245</v>
      </c>
      <c r="F1618" s="55" t="s">
        <v>8040</v>
      </c>
      <c r="G1618" s="2">
        <v>1988</v>
      </c>
      <c r="H1618" s="55" t="s">
        <v>8041</v>
      </c>
      <c r="I1618" s="55" t="s">
        <v>8042</v>
      </c>
      <c r="J1618" s="55" t="s">
        <v>43</v>
      </c>
      <c r="K1618" s="2" t="s">
        <v>34</v>
      </c>
      <c r="L1618" s="37">
        <f>HYPERLINK(N1618,M1618)</f>
        <v>1423</v>
      </c>
      <c r="M1618" s="2">
        <v>1423</v>
      </c>
      <c r="N1618" s="72" t="str">
        <f>CONCATENATE("https://obr.org.uk/wp-content/uploads/2023/11/",M1618,".jpg")</f>
        <v>https://obr.org.uk/wp-content/uploads/2023/11/1423.jpg</v>
      </c>
    </row>
    <row r="1619" spans="1:17" ht="12.75" customHeight="1" x14ac:dyDescent="0.2">
      <c r="A1619" s="7" t="s">
        <v>8002</v>
      </c>
      <c r="B1619" s="29" t="s">
        <v>17</v>
      </c>
      <c r="C1619" s="23" t="s">
        <v>8003</v>
      </c>
      <c r="D1619" s="51" t="s">
        <v>7958</v>
      </c>
      <c r="E1619" s="55" t="s">
        <v>998</v>
      </c>
      <c r="F1619" s="55" t="s">
        <v>8004</v>
      </c>
      <c r="G1619" s="2">
        <v>1683</v>
      </c>
      <c r="H1619" s="36" t="s">
        <v>8005</v>
      </c>
      <c r="I1619" s="55" t="s">
        <v>8006</v>
      </c>
      <c r="J1619" s="55" t="s">
        <v>25</v>
      </c>
      <c r="K1619" s="9" t="s">
        <v>34</v>
      </c>
      <c r="L1619" s="37">
        <f>HYPERLINK(N1619,M1619)</f>
        <v>1416</v>
      </c>
      <c r="M1619" s="2">
        <v>1416</v>
      </c>
      <c r="N1619" s="72" t="str">
        <f>CONCATENATE("https://obr.org.uk/wp-content/uploads/2023/11/",M1619,".jpg")</f>
        <v>https://obr.org.uk/wp-content/uploads/2023/11/1416.jpg</v>
      </c>
      <c r="P1619" s="13" t="s">
        <v>8007</v>
      </c>
      <c r="Q1619" s="8" t="s">
        <v>8008</v>
      </c>
    </row>
    <row r="1620" spans="1:17" ht="12.75" customHeight="1" x14ac:dyDescent="0.2">
      <c r="A1620" s="7" t="s">
        <v>7976</v>
      </c>
      <c r="B1620" s="29" t="s">
        <v>17</v>
      </c>
      <c r="C1620" s="67" t="s">
        <v>7977</v>
      </c>
      <c r="D1620" s="51" t="s">
        <v>7958</v>
      </c>
      <c r="E1620" s="8" t="s">
        <v>7978</v>
      </c>
      <c r="F1620" s="1" t="s">
        <v>7979</v>
      </c>
      <c r="G1620" s="2">
        <v>1827</v>
      </c>
      <c r="H1620" s="8" t="s">
        <v>7980</v>
      </c>
      <c r="I1620" s="8" t="s">
        <v>7981</v>
      </c>
      <c r="J1620" s="8" t="s">
        <v>50</v>
      </c>
      <c r="K1620" s="9" t="s">
        <v>34</v>
      </c>
      <c r="L1620" s="37">
        <f>HYPERLINK(N1620,M1620)</f>
        <v>1411</v>
      </c>
      <c r="M1620" s="2">
        <v>1411</v>
      </c>
      <c r="N1620" s="72" t="str">
        <f>CONCATENATE("https://obr.org.uk/wp-content/uploads/2023/11/",M1620,".jpg")</f>
        <v>https://obr.org.uk/wp-content/uploads/2023/11/1411.jpg</v>
      </c>
      <c r="P1620" s="13" t="s">
        <v>7982</v>
      </c>
    </row>
    <row r="1621" spans="1:17" ht="12.75" customHeight="1" x14ac:dyDescent="0.2">
      <c r="A1621" s="8" t="s">
        <v>7967</v>
      </c>
      <c r="B1621" s="29" t="s">
        <v>899</v>
      </c>
      <c r="C1621" s="55" t="s">
        <v>7968</v>
      </c>
      <c r="D1621" s="51" t="s">
        <v>7958</v>
      </c>
      <c r="E1621" s="55" t="s">
        <v>1965</v>
      </c>
      <c r="F1621" s="62" t="s">
        <v>7969</v>
      </c>
      <c r="G1621" s="25">
        <v>1881</v>
      </c>
      <c r="H1621" s="64" t="s">
        <v>7970</v>
      </c>
      <c r="I1621" s="36" t="s">
        <v>1744</v>
      </c>
      <c r="J1621" s="36" t="s">
        <v>50</v>
      </c>
      <c r="K1621" s="36" t="s">
        <v>34</v>
      </c>
      <c r="L1621" s="37">
        <f>HYPERLINK(N1621,M1621)</f>
        <v>1299</v>
      </c>
      <c r="M1621" s="2">
        <v>1299</v>
      </c>
      <c r="N1621" s="72" t="str">
        <f>CONCATENATE("https://obr.org.uk/wp-content/uploads/2023/01/",M1621,".jpg")</f>
        <v>https://obr.org.uk/wp-content/uploads/2023/01/1299.jpg</v>
      </c>
    </row>
    <row r="1622" spans="1:17" ht="12.75" customHeight="1" x14ac:dyDescent="0.2">
      <c r="A1622" s="7" t="s">
        <v>7983</v>
      </c>
      <c r="B1622" s="29" t="s">
        <v>17</v>
      </c>
      <c r="C1622" s="23" t="s">
        <v>7984</v>
      </c>
      <c r="D1622" s="51" t="s">
        <v>7958</v>
      </c>
      <c r="E1622" s="55" t="s">
        <v>1965</v>
      </c>
      <c r="F1622" s="55" t="s">
        <v>7985</v>
      </c>
      <c r="G1622" s="2">
        <v>1769</v>
      </c>
      <c r="H1622" s="55" t="s">
        <v>7986</v>
      </c>
      <c r="I1622" s="55" t="s">
        <v>6218</v>
      </c>
      <c r="J1622" s="36" t="s">
        <v>350</v>
      </c>
      <c r="K1622" s="9" t="s">
        <v>74</v>
      </c>
      <c r="L1622" s="37">
        <f>HYPERLINK(N1622,M1622)</f>
        <v>1412</v>
      </c>
      <c r="M1622" s="2">
        <v>1412</v>
      </c>
      <c r="N1622" s="72" t="str">
        <f>CONCATENATE("https://obr.org.uk/wp-content/uploads/2023/11/",M1622,".jpg")</f>
        <v>https://obr.org.uk/wp-content/uploads/2023/11/1412.jpg</v>
      </c>
      <c r="P1622" s="13" t="s">
        <v>7987</v>
      </c>
    </row>
    <row r="1623" spans="1:17" ht="12.75" customHeight="1" x14ac:dyDescent="0.2">
      <c r="A1623" s="8" t="s">
        <v>8043</v>
      </c>
      <c r="B1623" s="8" t="s">
        <v>8044</v>
      </c>
      <c r="C1623" s="1" t="s">
        <v>8045</v>
      </c>
      <c r="D1623" s="9" t="s">
        <v>8046</v>
      </c>
      <c r="E1623" s="8" t="s">
        <v>8047</v>
      </c>
      <c r="F1623" s="1" t="s">
        <v>4633</v>
      </c>
      <c r="G1623" s="2">
        <v>1886</v>
      </c>
      <c r="H1623" s="1">
        <v>1886</v>
      </c>
      <c r="I1623" s="8" t="s">
        <v>8048</v>
      </c>
      <c r="J1623" s="8" t="s">
        <v>50</v>
      </c>
      <c r="K1623" s="9" t="s">
        <v>34</v>
      </c>
      <c r="L1623" s="37">
        <f>HYPERLINK(N1623,M1623)</f>
        <v>1525</v>
      </c>
      <c r="M1623" s="2">
        <v>1525</v>
      </c>
      <c r="N1623" s="72" t="str">
        <f>CONCATENATE("https://obr.org.uk/wp-content/uploads/2024/11/",M1623,".jpg")</f>
        <v>https://obr.org.uk/wp-content/uploads/2024/11/1525.jpg</v>
      </c>
      <c r="Q1623" s="8" t="s">
        <v>8049</v>
      </c>
    </row>
    <row r="1624" spans="1:17" ht="12.75" customHeight="1" x14ac:dyDescent="0.25">
      <c r="A1624" s="8" t="s">
        <v>8056</v>
      </c>
      <c r="B1624" s="29" t="s">
        <v>899</v>
      </c>
      <c r="C1624" s="55" t="s">
        <v>8057</v>
      </c>
      <c r="D1624" s="51" t="s">
        <v>8052</v>
      </c>
      <c r="E1624" s="55" t="s">
        <v>8058</v>
      </c>
      <c r="F1624" s="25" t="s">
        <v>8059</v>
      </c>
      <c r="G1624" s="25">
        <v>1722</v>
      </c>
      <c r="H1624" s="216" t="s">
        <v>8060</v>
      </c>
      <c r="I1624" s="36" t="s">
        <v>8061</v>
      </c>
      <c r="J1624" s="36" t="s">
        <v>50</v>
      </c>
      <c r="K1624" s="36" t="s">
        <v>34</v>
      </c>
      <c r="L1624" s="37">
        <f>HYPERLINK(N1624,M1624)</f>
        <v>1302</v>
      </c>
      <c r="M1624" s="2">
        <v>1302</v>
      </c>
      <c r="N1624" s="72" t="str">
        <f>CONCATENATE("https://obr.org.uk/wp-content/uploads/2023/01/",M1624,".jpg")</f>
        <v>https://obr.org.uk/wp-content/uploads/2023/01/1302.jpg</v>
      </c>
      <c r="P1624" s="13" t="s">
        <v>8062</v>
      </c>
    </row>
    <row r="1625" spans="1:17" ht="12.75" customHeight="1" x14ac:dyDescent="0.2">
      <c r="A1625" s="8" t="s">
        <v>8063</v>
      </c>
      <c r="B1625" s="29" t="s">
        <v>899</v>
      </c>
      <c r="C1625" s="55" t="s">
        <v>8064</v>
      </c>
      <c r="D1625" s="51" t="s">
        <v>8052</v>
      </c>
      <c r="E1625" s="55" t="s">
        <v>8058</v>
      </c>
      <c r="F1625" s="25" t="s">
        <v>8065</v>
      </c>
      <c r="G1625" s="25">
        <v>1723</v>
      </c>
      <c r="H1625" s="146" t="s">
        <v>8066</v>
      </c>
      <c r="I1625" s="36" t="s">
        <v>8067</v>
      </c>
      <c r="J1625" s="36" t="s">
        <v>50</v>
      </c>
      <c r="K1625" s="36" t="s">
        <v>34</v>
      </c>
      <c r="L1625" s="37">
        <f>HYPERLINK(N1625,M1625)</f>
        <v>1303</v>
      </c>
      <c r="M1625" s="2">
        <v>1303</v>
      </c>
      <c r="N1625" s="72" t="str">
        <f>CONCATENATE("https://obr.org.uk/wp-content/uploads/2023/01/",M1625,".jpg")</f>
        <v>https://obr.org.uk/wp-content/uploads/2023/01/1303.jpg</v>
      </c>
      <c r="P1625" s="13" t="s">
        <v>8068</v>
      </c>
    </row>
    <row r="1626" spans="1:17" ht="12.75" customHeight="1" x14ac:dyDescent="0.2">
      <c r="A1626" s="8" t="s">
        <v>8069</v>
      </c>
      <c r="B1626" s="29" t="s">
        <v>899</v>
      </c>
      <c r="C1626" s="55" t="s">
        <v>8070</v>
      </c>
      <c r="D1626" s="51" t="s">
        <v>8052</v>
      </c>
      <c r="E1626" s="55" t="s">
        <v>8058</v>
      </c>
      <c r="F1626" s="25" t="s">
        <v>8071</v>
      </c>
      <c r="G1626" s="62">
        <v>1723</v>
      </c>
      <c r="H1626" s="146" t="s">
        <v>8072</v>
      </c>
      <c r="I1626" s="36" t="s">
        <v>8073</v>
      </c>
      <c r="J1626" s="36" t="s">
        <v>50</v>
      </c>
      <c r="K1626" s="36" t="s">
        <v>34</v>
      </c>
      <c r="L1626" s="37">
        <f>HYPERLINK(N1626,M1626)</f>
        <v>1304</v>
      </c>
      <c r="M1626" s="2">
        <v>1304</v>
      </c>
      <c r="N1626" s="72" t="str">
        <f>CONCATENATE("https://obr.org.uk/wp-content/uploads/2023/01/",M1626,".jpg")</f>
        <v>https://obr.org.uk/wp-content/uploads/2023/01/1304.jpg</v>
      </c>
      <c r="P1626" s="13" t="s">
        <v>8068</v>
      </c>
    </row>
    <row r="1627" spans="1:17" ht="12.75" customHeight="1" x14ac:dyDescent="0.2">
      <c r="A1627" s="7" t="s">
        <v>8074</v>
      </c>
      <c r="B1627" s="29" t="s">
        <v>17</v>
      </c>
      <c r="C1627" s="69" t="s">
        <v>8075</v>
      </c>
      <c r="D1627" s="34" t="s">
        <v>8052</v>
      </c>
      <c r="E1627" s="35" t="s">
        <v>245</v>
      </c>
      <c r="F1627" s="214" t="s">
        <v>8076</v>
      </c>
      <c r="G1627" s="2">
        <v>1710</v>
      </c>
      <c r="H1627" s="8" t="s">
        <v>8077</v>
      </c>
      <c r="I1627" s="8" t="s">
        <v>8078</v>
      </c>
      <c r="J1627" s="36" t="s">
        <v>33</v>
      </c>
      <c r="K1627" s="9" t="s">
        <v>34</v>
      </c>
      <c r="L1627" s="37">
        <f>HYPERLINK(N1627,M1627)</f>
        <v>1462</v>
      </c>
      <c r="M1627" s="2">
        <v>1462</v>
      </c>
      <c r="N1627" s="72" t="str">
        <f>CONCATENATE("https://obr.org.uk/wp-content/uploads/2023/11/",M1627,".jpg")</f>
        <v>https://obr.org.uk/wp-content/uploads/2023/11/1462.jpg</v>
      </c>
      <c r="O1627" s="2">
        <v>82</v>
      </c>
      <c r="P1627" s="13" t="s">
        <v>8079</v>
      </c>
      <c r="Q1627" s="8" t="s">
        <v>8080</v>
      </c>
    </row>
    <row r="1628" spans="1:17" ht="12.75" customHeight="1" x14ac:dyDescent="0.25">
      <c r="A1628" s="8" t="s">
        <v>8081</v>
      </c>
      <c r="B1628" s="8" t="s">
        <v>17</v>
      </c>
      <c r="C1628" s="23" t="s">
        <v>8082</v>
      </c>
      <c r="D1628" s="9" t="s">
        <v>8052</v>
      </c>
      <c r="E1628" s="8" t="s">
        <v>280</v>
      </c>
      <c r="F1628" s="8" t="s">
        <v>3005</v>
      </c>
      <c r="G1628" s="2">
        <v>1766</v>
      </c>
      <c r="H1628" s="8" t="s">
        <v>8083</v>
      </c>
      <c r="I1628" s="8" t="s">
        <v>8084</v>
      </c>
      <c r="J1628" s="8" t="s">
        <v>50</v>
      </c>
      <c r="K1628" s="2" t="s">
        <v>34</v>
      </c>
      <c r="L1628" s="37">
        <f>HYPERLINK(N1628,M1628)</f>
        <v>1485</v>
      </c>
      <c r="M1628" s="2">
        <v>1485</v>
      </c>
      <c r="N1628" s="72" t="str">
        <f>CONCATENATE("https://obr.org.uk/wp-content/uploads/2024/11/",M1628,".jpg")</f>
        <v>https://obr.org.uk/wp-content/uploads/2024/11/1485.jpg</v>
      </c>
      <c r="P1628" s="13" t="s">
        <v>8085</v>
      </c>
      <c r="Q1628" s="138"/>
    </row>
    <row r="1629" spans="1:17" ht="12.75" customHeight="1" x14ac:dyDescent="0.2">
      <c r="A1629" s="8" t="s">
        <v>8050</v>
      </c>
      <c r="B1629" s="29" t="s">
        <v>899</v>
      </c>
      <c r="C1629" s="36" t="s">
        <v>8051</v>
      </c>
      <c r="D1629" s="51" t="s">
        <v>8052</v>
      </c>
      <c r="E1629" s="36" t="s">
        <v>4452</v>
      </c>
      <c r="F1629" s="25" t="s">
        <v>8053</v>
      </c>
      <c r="G1629" s="25">
        <v>1870</v>
      </c>
      <c r="H1629" s="64" t="s">
        <v>8054</v>
      </c>
      <c r="I1629" s="36" t="s">
        <v>8055</v>
      </c>
      <c r="J1629" s="36" t="s">
        <v>50</v>
      </c>
      <c r="K1629" s="36" t="s">
        <v>34</v>
      </c>
      <c r="L1629" s="37">
        <f>HYPERLINK(N1629,M1629)</f>
        <v>1301</v>
      </c>
      <c r="M1629" s="2">
        <v>1301</v>
      </c>
      <c r="N1629" s="72" t="str">
        <f>CONCATENATE("https://obr.org.uk/wp-content/uploads/2023/01/",M1629,".jpg")</f>
        <v>https://obr.org.uk/wp-content/uploads/2023/01/1301.jpg</v>
      </c>
    </row>
    <row r="1630" spans="1:17" ht="12.75" customHeight="1" x14ac:dyDescent="0.2">
      <c r="A1630" s="1" t="s">
        <v>8086</v>
      </c>
      <c r="B1630" s="1" t="s">
        <v>17</v>
      </c>
      <c r="C1630" s="1" t="s">
        <v>8087</v>
      </c>
      <c r="D1630" s="2" t="s">
        <v>8052</v>
      </c>
      <c r="E1630" s="1" t="s">
        <v>8088</v>
      </c>
      <c r="F1630" s="1" t="s">
        <v>8089</v>
      </c>
      <c r="G1630" s="2">
        <v>2005</v>
      </c>
      <c r="H1630" s="1" t="s">
        <v>8090</v>
      </c>
      <c r="I1630" s="1" t="s">
        <v>5617</v>
      </c>
      <c r="J1630" s="1" t="s">
        <v>350</v>
      </c>
      <c r="K1630" s="2" t="s">
        <v>34</v>
      </c>
      <c r="L1630" s="37">
        <v>1580</v>
      </c>
      <c r="O1630" s="38"/>
      <c r="P1630" s="13" t="s">
        <v>8091</v>
      </c>
      <c r="Q1630" s="39"/>
    </row>
    <row r="1631" spans="1:17" ht="12.75" customHeight="1" x14ac:dyDescent="0.2">
      <c r="A1631" s="7" t="s">
        <v>8148</v>
      </c>
      <c r="B1631" s="10" t="s">
        <v>1341</v>
      </c>
      <c r="C1631" s="47" t="s">
        <v>8149</v>
      </c>
      <c r="D1631" s="49" t="s">
        <v>8094</v>
      </c>
      <c r="E1631" s="47" t="s">
        <v>8150</v>
      </c>
      <c r="F1631" s="47">
        <v>18</v>
      </c>
      <c r="G1631" s="49">
        <v>2011</v>
      </c>
      <c r="H1631" s="47">
        <v>2011</v>
      </c>
      <c r="I1631" s="47" t="s">
        <v>1351</v>
      </c>
      <c r="J1631" s="47" t="s">
        <v>903</v>
      </c>
      <c r="K1631" s="49" t="s">
        <v>34</v>
      </c>
      <c r="L1631" s="37">
        <f>HYPERLINK(N1631,M1631)</f>
        <v>418</v>
      </c>
      <c r="M1631" s="2">
        <v>418</v>
      </c>
      <c r="N1631" s="72" t="str">
        <f>CONCATENATE("https://obr.org.uk/wp-content/uploads/2022/04/",M1631,".jpg")</f>
        <v>https://obr.org.uk/wp-content/uploads/2022/04/418.jpg</v>
      </c>
      <c r="O1631" s="49"/>
      <c r="P1631" s="10"/>
      <c r="Q1631" s="10"/>
    </row>
    <row r="1632" spans="1:17" ht="12.75" customHeight="1" x14ac:dyDescent="0.2">
      <c r="A1632" s="7" t="s">
        <v>8130</v>
      </c>
      <c r="B1632" s="10" t="s">
        <v>1341</v>
      </c>
      <c r="C1632" s="47" t="s">
        <v>8131</v>
      </c>
      <c r="D1632" s="49" t="s">
        <v>8094</v>
      </c>
      <c r="E1632" s="47" t="s">
        <v>8132</v>
      </c>
      <c r="F1632" s="47" t="s">
        <v>8133</v>
      </c>
      <c r="G1632" s="49">
        <v>1751</v>
      </c>
      <c r="H1632" s="47" t="s">
        <v>8134</v>
      </c>
      <c r="I1632" s="47" t="s">
        <v>1351</v>
      </c>
      <c r="J1632" s="47" t="s">
        <v>903</v>
      </c>
      <c r="K1632" s="49" t="s">
        <v>34</v>
      </c>
      <c r="L1632" s="37">
        <f>HYPERLINK(N1632,M1632)</f>
        <v>414</v>
      </c>
      <c r="M1632" s="2">
        <v>414</v>
      </c>
      <c r="N1632" s="72" t="str">
        <f>CONCATENATE("https://obr.org.uk/wp-content/uploads/2022/04/",M1632,".jpg")</f>
        <v>https://obr.org.uk/wp-content/uploads/2022/04/414.jpg</v>
      </c>
      <c r="O1632" s="49"/>
      <c r="P1632" s="54"/>
      <c r="Q1632" s="10"/>
    </row>
    <row r="1633" spans="1:17" ht="12.75" customHeight="1" x14ac:dyDescent="0.2">
      <c r="A1633" s="7" t="s">
        <v>8135</v>
      </c>
      <c r="B1633" s="10" t="s">
        <v>1341</v>
      </c>
      <c r="C1633" s="47" t="s">
        <v>8136</v>
      </c>
      <c r="D1633" s="49" t="s">
        <v>8094</v>
      </c>
      <c r="E1633" s="47" t="s">
        <v>8132</v>
      </c>
      <c r="F1633" s="47" t="s">
        <v>8137</v>
      </c>
      <c r="G1633" s="49">
        <v>1687</v>
      </c>
      <c r="H1633" s="47" t="s">
        <v>8138</v>
      </c>
      <c r="I1633" s="47" t="s">
        <v>8097</v>
      </c>
      <c r="J1633" s="47" t="s">
        <v>903</v>
      </c>
      <c r="K1633" s="49" t="s">
        <v>34</v>
      </c>
      <c r="L1633" s="37">
        <f>HYPERLINK(N1633,M1633)</f>
        <v>415</v>
      </c>
      <c r="M1633" s="2">
        <v>415</v>
      </c>
      <c r="N1633" s="72" t="str">
        <f>CONCATENATE("https://obr.org.uk/wp-content/uploads/2022/04/",M1633,".jpg")</f>
        <v>https://obr.org.uk/wp-content/uploads/2022/04/415.jpg</v>
      </c>
      <c r="O1633" s="49"/>
      <c r="P1633" s="54"/>
      <c r="Q1633" s="10"/>
    </row>
    <row r="1634" spans="1:17" ht="12.75" customHeight="1" x14ac:dyDescent="0.2">
      <c r="A1634" s="7" t="s">
        <v>8092</v>
      </c>
      <c r="B1634" s="10" t="s">
        <v>1341</v>
      </c>
      <c r="C1634" s="47" t="s">
        <v>8093</v>
      </c>
      <c r="D1634" s="49" t="s">
        <v>8094</v>
      </c>
      <c r="E1634" s="47" t="s">
        <v>720</v>
      </c>
      <c r="F1634" s="47" t="s">
        <v>8095</v>
      </c>
      <c r="G1634" s="49">
        <v>1836</v>
      </c>
      <c r="H1634" s="47" t="s">
        <v>8096</v>
      </c>
      <c r="I1634" s="47" t="s">
        <v>8097</v>
      </c>
      <c r="J1634" s="47" t="s">
        <v>903</v>
      </c>
      <c r="K1634" s="49" t="s">
        <v>34</v>
      </c>
      <c r="L1634" s="37">
        <f>HYPERLINK(N1634,M1634)</f>
        <v>406</v>
      </c>
      <c r="M1634" s="2">
        <v>406</v>
      </c>
      <c r="N1634" s="72" t="str">
        <f>CONCATENATE("https://obr.org.uk/wp-content/uploads/2022/04/",M1634,".jpg")</f>
        <v>https://obr.org.uk/wp-content/uploads/2022/04/406.jpg</v>
      </c>
      <c r="O1634" s="49"/>
      <c r="P1634" s="54"/>
      <c r="Q1634" s="10"/>
    </row>
    <row r="1635" spans="1:17" ht="12.75" customHeight="1" x14ac:dyDescent="0.2">
      <c r="A1635" s="7" t="s">
        <v>8098</v>
      </c>
      <c r="B1635" s="10" t="s">
        <v>1341</v>
      </c>
      <c r="C1635" s="47" t="s">
        <v>8093</v>
      </c>
      <c r="D1635" s="49" t="s">
        <v>8094</v>
      </c>
      <c r="E1635" s="47" t="s">
        <v>720</v>
      </c>
      <c r="F1635" s="47" t="s">
        <v>8099</v>
      </c>
      <c r="G1635" s="49">
        <v>1835</v>
      </c>
      <c r="H1635" s="47" t="s">
        <v>8100</v>
      </c>
      <c r="I1635" s="47" t="s">
        <v>8097</v>
      </c>
      <c r="J1635" s="47" t="s">
        <v>903</v>
      </c>
      <c r="K1635" s="49" t="s">
        <v>34</v>
      </c>
      <c r="L1635" s="37">
        <f>HYPERLINK(N1635,M1635)</f>
        <v>407</v>
      </c>
      <c r="M1635" s="2">
        <v>407</v>
      </c>
      <c r="N1635" s="72" t="str">
        <f>CONCATENATE("https://obr.org.uk/wp-content/uploads/2022/04/",M1635,".jpg")</f>
        <v>https://obr.org.uk/wp-content/uploads/2022/04/407.jpg</v>
      </c>
      <c r="O1635" s="49"/>
      <c r="P1635" s="13" t="s">
        <v>8101</v>
      </c>
      <c r="Q1635" s="10"/>
    </row>
    <row r="1636" spans="1:17" ht="12.75" customHeight="1" x14ac:dyDescent="0.2">
      <c r="A1636" s="7" t="s">
        <v>8102</v>
      </c>
      <c r="B1636" s="10" t="s">
        <v>1341</v>
      </c>
      <c r="C1636" s="47" t="s">
        <v>8103</v>
      </c>
      <c r="D1636" s="49" t="s">
        <v>8094</v>
      </c>
      <c r="E1636" s="47" t="s">
        <v>720</v>
      </c>
      <c r="F1636" s="47" t="s">
        <v>8104</v>
      </c>
      <c r="G1636" s="49">
        <v>1738</v>
      </c>
      <c r="H1636" s="47" t="s">
        <v>8105</v>
      </c>
      <c r="I1636" s="47" t="s">
        <v>8097</v>
      </c>
      <c r="J1636" s="47" t="s">
        <v>903</v>
      </c>
      <c r="K1636" s="49" t="s">
        <v>34</v>
      </c>
      <c r="L1636" s="37">
        <f>HYPERLINK(N1636,M1636)</f>
        <v>408</v>
      </c>
      <c r="M1636" s="2">
        <v>408</v>
      </c>
      <c r="N1636" s="72" t="str">
        <f>CONCATENATE("https://obr.org.uk/wp-content/uploads/2022/04/",M1636,".jpg")</f>
        <v>https://obr.org.uk/wp-content/uploads/2022/04/408.jpg</v>
      </c>
      <c r="O1636" s="49"/>
      <c r="P1636" s="13" t="s">
        <v>8106</v>
      </c>
      <c r="Q1636" s="10"/>
    </row>
    <row r="1637" spans="1:17" ht="12.75" customHeight="1" x14ac:dyDescent="0.2">
      <c r="A1637" s="7" t="s">
        <v>8107</v>
      </c>
      <c r="B1637" s="10" t="s">
        <v>1341</v>
      </c>
      <c r="C1637" s="47" t="s">
        <v>8108</v>
      </c>
      <c r="D1637" s="49" t="s">
        <v>8094</v>
      </c>
      <c r="E1637" s="47" t="s">
        <v>720</v>
      </c>
      <c r="F1637" s="47" t="s">
        <v>1449</v>
      </c>
      <c r="G1637" s="49" t="s">
        <v>8109</v>
      </c>
      <c r="H1637" s="47" t="s">
        <v>8110</v>
      </c>
      <c r="I1637" s="47" t="s">
        <v>8111</v>
      </c>
      <c r="J1637" s="47" t="s">
        <v>903</v>
      </c>
      <c r="K1637" s="49" t="s">
        <v>34</v>
      </c>
      <c r="L1637" s="37">
        <f>HYPERLINK(N1637,M1637)</f>
        <v>409</v>
      </c>
      <c r="M1637" s="2">
        <v>409</v>
      </c>
      <c r="N1637" s="72" t="str">
        <f>CONCATENATE("https://obr.org.uk/wp-content/uploads/2022/04/",M1637,".jpg")</f>
        <v>https://obr.org.uk/wp-content/uploads/2022/04/409.jpg</v>
      </c>
      <c r="O1637" s="49"/>
      <c r="P1637" s="13" t="s">
        <v>8112</v>
      </c>
      <c r="Q1637" s="10" t="s">
        <v>8113</v>
      </c>
    </row>
    <row r="1638" spans="1:17" ht="12.75" customHeight="1" x14ac:dyDescent="0.2">
      <c r="A1638" s="7" t="s">
        <v>8114</v>
      </c>
      <c r="B1638" s="10" t="s">
        <v>1341</v>
      </c>
      <c r="C1638" s="47" t="s">
        <v>8115</v>
      </c>
      <c r="D1638" s="49" t="s">
        <v>8094</v>
      </c>
      <c r="E1638" s="47" t="s">
        <v>720</v>
      </c>
      <c r="F1638" s="47" t="s">
        <v>8116</v>
      </c>
      <c r="G1638" s="49">
        <v>1836</v>
      </c>
      <c r="H1638" s="47">
        <v>1836</v>
      </c>
      <c r="I1638" s="47" t="s">
        <v>8097</v>
      </c>
      <c r="J1638" s="47" t="s">
        <v>903</v>
      </c>
      <c r="K1638" s="49" t="s">
        <v>34</v>
      </c>
      <c r="L1638" s="37">
        <f>HYPERLINK(N1638,M1638)</f>
        <v>410</v>
      </c>
      <c r="M1638" s="2">
        <v>410</v>
      </c>
      <c r="N1638" s="72" t="str">
        <f>CONCATENATE("https://obr.org.uk/wp-content/uploads/2022/04/",M1638,".jpg")</f>
        <v>https://obr.org.uk/wp-content/uploads/2022/04/410.jpg</v>
      </c>
      <c r="O1638" s="49"/>
      <c r="P1638" s="13" t="s">
        <v>8117</v>
      </c>
      <c r="Q1638" s="10"/>
    </row>
    <row r="1639" spans="1:17" ht="12.75" customHeight="1" x14ac:dyDescent="0.2">
      <c r="A1639" s="7" t="s">
        <v>8118</v>
      </c>
      <c r="B1639" s="10" t="s">
        <v>1341</v>
      </c>
      <c r="C1639" s="47" t="s">
        <v>8119</v>
      </c>
      <c r="D1639" s="49" t="s">
        <v>8094</v>
      </c>
      <c r="E1639" s="47" t="s">
        <v>720</v>
      </c>
      <c r="F1639" s="47" t="s">
        <v>8120</v>
      </c>
      <c r="G1639" s="49">
        <v>1836</v>
      </c>
      <c r="H1639" s="47">
        <v>1836</v>
      </c>
      <c r="I1639" s="47" t="s">
        <v>8097</v>
      </c>
      <c r="J1639" s="47" t="s">
        <v>903</v>
      </c>
      <c r="K1639" s="49" t="s">
        <v>34</v>
      </c>
      <c r="L1639" s="37">
        <f>HYPERLINK(N1639,M1639)</f>
        <v>411</v>
      </c>
      <c r="M1639" s="2">
        <v>411</v>
      </c>
      <c r="N1639" s="72" t="str">
        <f>CONCATENATE("https://obr.org.uk/wp-content/uploads/2022/04/",M1639,".jpg")</f>
        <v>https://obr.org.uk/wp-content/uploads/2022/04/411.jpg</v>
      </c>
      <c r="O1639" s="49"/>
      <c r="P1639" s="13" t="s">
        <v>8117</v>
      </c>
      <c r="Q1639" s="10"/>
    </row>
    <row r="1640" spans="1:17" ht="12.75" customHeight="1" x14ac:dyDescent="0.2">
      <c r="A1640" s="7" t="s">
        <v>8121</v>
      </c>
      <c r="B1640" s="10" t="s">
        <v>1341</v>
      </c>
      <c r="C1640" s="47" t="s">
        <v>8122</v>
      </c>
      <c r="D1640" s="49" t="s">
        <v>8094</v>
      </c>
      <c r="E1640" s="47" t="s">
        <v>720</v>
      </c>
      <c r="F1640" s="47" t="s">
        <v>8123</v>
      </c>
      <c r="G1640" s="49">
        <v>1837</v>
      </c>
      <c r="H1640" s="47">
        <v>1837</v>
      </c>
      <c r="I1640" s="47" t="s">
        <v>8097</v>
      </c>
      <c r="J1640" s="47" t="s">
        <v>903</v>
      </c>
      <c r="K1640" s="49" t="s">
        <v>34</v>
      </c>
      <c r="L1640" s="37">
        <f>HYPERLINK(N1640,M1640)</f>
        <v>412</v>
      </c>
      <c r="M1640" s="2">
        <v>412</v>
      </c>
      <c r="N1640" s="72" t="str">
        <f>CONCATENATE("https://obr.org.uk/wp-content/uploads/2022/04/",M1640,".jpg")</f>
        <v>https://obr.org.uk/wp-content/uploads/2022/04/412.jpg</v>
      </c>
      <c r="O1640" s="49"/>
      <c r="P1640" s="13" t="s">
        <v>8117</v>
      </c>
      <c r="Q1640" s="10"/>
    </row>
    <row r="1641" spans="1:17" ht="12.75" customHeight="1" x14ac:dyDescent="0.2">
      <c r="A1641" s="8" t="s">
        <v>8163</v>
      </c>
      <c r="B1641" s="23" t="s">
        <v>8158</v>
      </c>
      <c r="C1641" s="170" t="s">
        <v>8164</v>
      </c>
      <c r="D1641" s="135" t="s">
        <v>8094</v>
      </c>
      <c r="E1641" s="170" t="s">
        <v>720</v>
      </c>
      <c r="F1641" s="170" t="s">
        <v>8165</v>
      </c>
      <c r="G1641" s="135">
        <v>1834</v>
      </c>
      <c r="H1641" s="170">
        <v>1834</v>
      </c>
      <c r="I1641" s="170" t="s">
        <v>8166</v>
      </c>
      <c r="J1641" s="135" t="s">
        <v>903</v>
      </c>
      <c r="K1641" s="135" t="s">
        <v>1089</v>
      </c>
      <c r="L1641" s="37">
        <f>HYPERLINK(N1641,M1641)</f>
        <v>679</v>
      </c>
      <c r="M1641" s="2">
        <v>679</v>
      </c>
      <c r="N1641" s="72" t="str">
        <f>CONCATENATE("https://obr.org.uk/wp-content/uploads/2022/04/",M1641,".jpg")</f>
        <v>https://obr.org.uk/wp-content/uploads/2022/04/679.jpg</v>
      </c>
      <c r="O1641" s="135"/>
      <c r="P1641" s="8"/>
      <c r="Q1641" s="135"/>
    </row>
    <row r="1642" spans="1:17" ht="12.75" customHeight="1" x14ac:dyDescent="0.2">
      <c r="A1642" s="7" t="s">
        <v>8151</v>
      </c>
      <c r="B1642" s="10" t="s">
        <v>1341</v>
      </c>
      <c r="C1642" s="47" t="s">
        <v>8152</v>
      </c>
      <c r="D1642" s="49" t="s">
        <v>8094</v>
      </c>
      <c r="E1642" s="47" t="s">
        <v>8153</v>
      </c>
      <c r="F1642" s="47" t="s">
        <v>8154</v>
      </c>
      <c r="G1642" s="49">
        <v>1687</v>
      </c>
      <c r="H1642" s="47" t="s">
        <v>8155</v>
      </c>
      <c r="I1642" s="47" t="s">
        <v>8097</v>
      </c>
      <c r="J1642" s="47" t="s">
        <v>903</v>
      </c>
      <c r="K1642" s="49" t="s">
        <v>34</v>
      </c>
      <c r="L1642" s="37">
        <f>HYPERLINK(N1642,M1642)</f>
        <v>419</v>
      </c>
      <c r="M1642" s="2">
        <v>419</v>
      </c>
      <c r="N1642" s="72" t="str">
        <f>CONCATENATE("https://obr.org.uk/wp-content/uploads/2022/04/",M1642,".jpg")</f>
        <v>https://obr.org.uk/wp-content/uploads/2022/04/419.jpg</v>
      </c>
      <c r="O1642" s="49"/>
      <c r="P1642" s="10"/>
      <c r="Q1642" s="10" t="s">
        <v>8156</v>
      </c>
    </row>
    <row r="1643" spans="1:17" x14ac:dyDescent="0.2">
      <c r="A1643" s="8" t="s">
        <v>8172</v>
      </c>
      <c r="B1643" s="23" t="s">
        <v>8158</v>
      </c>
      <c r="C1643" s="170" t="s">
        <v>8173</v>
      </c>
      <c r="D1643" s="135" t="s">
        <v>8094</v>
      </c>
      <c r="E1643" s="170" t="s">
        <v>8174</v>
      </c>
      <c r="F1643" s="170" t="s">
        <v>8175</v>
      </c>
      <c r="G1643" s="135">
        <v>1888</v>
      </c>
      <c r="H1643" s="170">
        <v>18</v>
      </c>
      <c r="I1643" s="171" t="s">
        <v>8097</v>
      </c>
      <c r="J1643" s="135" t="s">
        <v>903</v>
      </c>
      <c r="K1643" s="135" t="s">
        <v>1089</v>
      </c>
      <c r="L1643" s="37">
        <f>HYPERLINK(N1643,M1643)</f>
        <v>681</v>
      </c>
      <c r="M1643" s="2">
        <v>681</v>
      </c>
      <c r="N1643" s="72" t="str">
        <f>CONCATENATE("https://obr.org.uk/wp-content/uploads/2022/04/",M1643,".jpg")</f>
        <v>https://obr.org.uk/wp-content/uploads/2022/04/681.jpg</v>
      </c>
      <c r="O1643" s="135"/>
      <c r="P1643" s="8"/>
      <c r="Q1643" s="135"/>
    </row>
    <row r="1644" spans="1:17" x14ac:dyDescent="0.2">
      <c r="A1644" s="8" t="s">
        <v>8176</v>
      </c>
      <c r="B1644" s="23" t="s">
        <v>8158</v>
      </c>
      <c r="C1644" s="170" t="s">
        <v>8177</v>
      </c>
      <c r="D1644" s="135" t="s">
        <v>8094</v>
      </c>
      <c r="E1644" s="170" t="s">
        <v>8174</v>
      </c>
      <c r="F1644" s="170" t="s">
        <v>8178</v>
      </c>
      <c r="G1644" s="135">
        <v>1888</v>
      </c>
      <c r="H1644" s="170">
        <v>88</v>
      </c>
      <c r="I1644" s="171" t="s">
        <v>8097</v>
      </c>
      <c r="J1644" s="135" t="s">
        <v>903</v>
      </c>
      <c r="K1644" s="135" t="s">
        <v>1089</v>
      </c>
      <c r="L1644" s="37">
        <f>HYPERLINK(N1644,M1644)</f>
        <v>682</v>
      </c>
      <c r="M1644" s="2">
        <v>682</v>
      </c>
      <c r="N1644" s="72" t="str">
        <f>CONCATENATE("https://obr.org.uk/wp-content/uploads/2022/04/",M1644,".jpg")</f>
        <v>https://obr.org.uk/wp-content/uploads/2022/04/682.jpg</v>
      </c>
      <c r="O1644" s="135"/>
      <c r="P1644" s="8"/>
      <c r="Q1644" s="135"/>
    </row>
    <row r="1645" spans="1:17" x14ac:dyDescent="0.2">
      <c r="A1645" s="8" t="s">
        <v>8179</v>
      </c>
      <c r="B1645" s="23" t="s">
        <v>8158</v>
      </c>
      <c r="C1645" s="170" t="s">
        <v>8180</v>
      </c>
      <c r="D1645" s="135" t="s">
        <v>8094</v>
      </c>
      <c r="E1645" s="170" t="s">
        <v>8174</v>
      </c>
      <c r="F1645" s="170" t="s">
        <v>8181</v>
      </c>
      <c r="G1645" s="135">
        <v>1738</v>
      </c>
      <c r="H1645" s="170" t="s">
        <v>8182</v>
      </c>
      <c r="I1645" s="171" t="s">
        <v>8183</v>
      </c>
      <c r="J1645" s="135" t="s">
        <v>903</v>
      </c>
      <c r="K1645" s="135" t="s">
        <v>1089</v>
      </c>
      <c r="L1645" s="37">
        <f>HYPERLINK(N1645,M1645)</f>
        <v>683</v>
      </c>
      <c r="M1645" s="2">
        <v>683</v>
      </c>
      <c r="N1645" s="72" t="str">
        <f>CONCATENATE("https://obr.org.uk/wp-content/uploads/2022/04/",M1645,".jpg")</f>
        <v>https://obr.org.uk/wp-content/uploads/2022/04/683.jpg</v>
      </c>
      <c r="O1645" s="135"/>
      <c r="P1645" s="8"/>
      <c r="Q1645" s="170" t="s">
        <v>8184</v>
      </c>
    </row>
    <row r="1646" spans="1:17" x14ac:dyDescent="0.2">
      <c r="A1646" s="8" t="s">
        <v>8185</v>
      </c>
      <c r="B1646" s="23" t="s">
        <v>8158</v>
      </c>
      <c r="C1646" s="170" t="s">
        <v>8180</v>
      </c>
      <c r="D1646" s="135" t="s">
        <v>8094</v>
      </c>
      <c r="E1646" s="170" t="s">
        <v>8174</v>
      </c>
      <c r="F1646" s="170" t="s">
        <v>8181</v>
      </c>
      <c r="G1646" s="135">
        <v>1838</v>
      </c>
      <c r="H1646" s="170" t="s">
        <v>8182</v>
      </c>
      <c r="I1646" s="171" t="s">
        <v>1399</v>
      </c>
      <c r="J1646" s="135" t="s">
        <v>903</v>
      </c>
      <c r="K1646" s="135" t="s">
        <v>1089</v>
      </c>
      <c r="L1646" s="37">
        <f>HYPERLINK(N1646,M1646)</f>
        <v>684</v>
      </c>
      <c r="M1646" s="2">
        <v>684</v>
      </c>
      <c r="N1646" s="72" t="str">
        <f>CONCATENATE("https://obr.org.uk/wp-content/uploads/2022/04/",M1646,".jpg")</f>
        <v>https://obr.org.uk/wp-content/uploads/2022/04/684.jpg</v>
      </c>
      <c r="O1646" s="135"/>
      <c r="P1646" s="8"/>
      <c r="Q1646" s="135"/>
    </row>
    <row r="1647" spans="1:17" x14ac:dyDescent="0.2">
      <c r="A1647" s="7" t="s">
        <v>8124</v>
      </c>
      <c r="B1647" s="10" t="s">
        <v>1341</v>
      </c>
      <c r="C1647" s="47" t="s">
        <v>8125</v>
      </c>
      <c r="D1647" s="49" t="s">
        <v>8094</v>
      </c>
      <c r="E1647" s="47" t="s">
        <v>8126</v>
      </c>
      <c r="F1647" s="47" t="s">
        <v>8127</v>
      </c>
      <c r="G1647" s="49">
        <v>1994</v>
      </c>
      <c r="H1647" s="47" t="s">
        <v>8128</v>
      </c>
      <c r="I1647" s="47" t="s">
        <v>8129</v>
      </c>
      <c r="J1647" s="47" t="s">
        <v>903</v>
      </c>
      <c r="K1647" s="49" t="s">
        <v>34</v>
      </c>
      <c r="L1647" s="37">
        <f>HYPERLINK(N1647,M1647)</f>
        <v>413</v>
      </c>
      <c r="M1647" s="2">
        <v>413</v>
      </c>
      <c r="N1647" s="72" t="str">
        <f>CONCATENATE("https://obr.org.uk/wp-content/uploads/2022/04/",M1647,".jpg")</f>
        <v>https://obr.org.uk/wp-content/uploads/2022/04/413.jpg</v>
      </c>
      <c r="O1647" s="49"/>
      <c r="P1647" s="54"/>
      <c r="Q1647" s="10"/>
    </row>
    <row r="1648" spans="1:17" x14ac:dyDescent="0.2">
      <c r="A1648" s="8" t="s">
        <v>8167</v>
      </c>
      <c r="B1648" s="23" t="s">
        <v>8158</v>
      </c>
      <c r="C1648" s="170" t="s">
        <v>8168</v>
      </c>
      <c r="D1648" s="135" t="s">
        <v>8094</v>
      </c>
      <c r="E1648" s="170" t="s">
        <v>1421</v>
      </c>
      <c r="F1648" s="170" t="s">
        <v>1422</v>
      </c>
      <c r="G1648" s="135">
        <v>1764</v>
      </c>
      <c r="H1648" s="170" t="s">
        <v>8169</v>
      </c>
      <c r="I1648" s="170" t="s">
        <v>8170</v>
      </c>
      <c r="J1648" s="135" t="s">
        <v>903</v>
      </c>
      <c r="K1648" s="135" t="s">
        <v>1089</v>
      </c>
      <c r="L1648" s="37">
        <f>HYPERLINK(N1648,M1648)</f>
        <v>680</v>
      </c>
      <c r="M1648" s="2">
        <v>680</v>
      </c>
      <c r="N1648" s="72" t="str">
        <f>CONCATENATE("https://obr.org.uk/wp-content/uploads/2022/04/",M1648,".jpg")</f>
        <v>https://obr.org.uk/wp-content/uploads/2022/04/680.jpg</v>
      </c>
      <c r="O1648" s="135"/>
      <c r="P1648" s="8"/>
      <c r="Q1648" s="170" t="s">
        <v>8171</v>
      </c>
    </row>
    <row r="1649" spans="1:18" x14ac:dyDescent="0.2">
      <c r="A1649" s="8" t="s">
        <v>8157</v>
      </c>
      <c r="B1649" s="23" t="s">
        <v>8158</v>
      </c>
      <c r="C1649" s="170" t="s">
        <v>8159</v>
      </c>
      <c r="D1649" s="135" t="s">
        <v>8094</v>
      </c>
      <c r="E1649" s="170" t="s">
        <v>8160</v>
      </c>
      <c r="F1649" s="170" t="s">
        <v>8161</v>
      </c>
      <c r="G1649" s="135">
        <v>1767</v>
      </c>
      <c r="H1649" s="170" t="s">
        <v>8162</v>
      </c>
      <c r="I1649" s="170" t="s">
        <v>1351</v>
      </c>
      <c r="J1649" s="135" t="s">
        <v>903</v>
      </c>
      <c r="K1649" s="135" t="s">
        <v>1089</v>
      </c>
      <c r="L1649" s="37">
        <f>HYPERLINK(N1649,M1649)</f>
        <v>678</v>
      </c>
      <c r="M1649" s="2">
        <v>678</v>
      </c>
      <c r="N1649" s="72" t="str">
        <f>CONCATENATE("https://obr.org.uk/wp-content/uploads/2022/04/",M1649,".jpg")</f>
        <v>https://obr.org.uk/wp-content/uploads/2022/04/678.jpg</v>
      </c>
      <c r="O1649" s="135"/>
      <c r="P1649" s="8"/>
      <c r="Q1649" s="135"/>
    </row>
    <row r="1650" spans="1:18" x14ac:dyDescent="0.2">
      <c r="A1650" s="7" t="s">
        <v>8139</v>
      </c>
      <c r="B1650" s="10" t="s">
        <v>1341</v>
      </c>
      <c r="C1650" s="47" t="s">
        <v>8140</v>
      </c>
      <c r="D1650" s="49" t="s">
        <v>8094</v>
      </c>
      <c r="E1650" s="47" t="s">
        <v>1965</v>
      </c>
      <c r="F1650" s="47" t="s">
        <v>8141</v>
      </c>
      <c r="G1650" s="49">
        <v>1867</v>
      </c>
      <c r="H1650" s="47">
        <v>1867</v>
      </c>
      <c r="I1650" s="47" t="s">
        <v>8142</v>
      </c>
      <c r="J1650" s="47" t="s">
        <v>903</v>
      </c>
      <c r="K1650" s="49" t="s">
        <v>34</v>
      </c>
      <c r="L1650" s="37">
        <f>HYPERLINK(N1650,M1650)</f>
        <v>416</v>
      </c>
      <c r="M1650" s="2">
        <v>416</v>
      </c>
      <c r="N1650" s="72" t="str">
        <f>CONCATENATE("https://obr.org.uk/wp-content/uploads/2022/04/",M1650,".jpg")</f>
        <v>https://obr.org.uk/wp-content/uploads/2022/04/416.jpg</v>
      </c>
      <c r="O1650" s="49"/>
      <c r="P1650" s="54"/>
      <c r="Q1650" s="10"/>
    </row>
    <row r="1651" spans="1:18" x14ac:dyDescent="0.2">
      <c r="A1651" s="7" t="s">
        <v>8143</v>
      </c>
      <c r="B1651" s="10" t="s">
        <v>1341</v>
      </c>
      <c r="C1651" s="47" t="s">
        <v>8144</v>
      </c>
      <c r="D1651" s="49" t="s">
        <v>8094</v>
      </c>
      <c r="E1651" s="47" t="s">
        <v>1965</v>
      </c>
      <c r="F1651" s="47" t="s">
        <v>8145</v>
      </c>
      <c r="G1651" s="49">
        <v>1706</v>
      </c>
      <c r="H1651" s="47" t="s">
        <v>8146</v>
      </c>
      <c r="I1651" s="47" t="s">
        <v>8142</v>
      </c>
      <c r="J1651" s="47" t="s">
        <v>903</v>
      </c>
      <c r="K1651" s="49" t="s">
        <v>34</v>
      </c>
      <c r="L1651" s="37">
        <f>HYPERLINK(N1651,M1651)</f>
        <v>417</v>
      </c>
      <c r="M1651" s="2">
        <v>417</v>
      </c>
      <c r="N1651" s="72" t="str">
        <f>CONCATENATE("https://obr.org.uk/wp-content/uploads/2022/04/",M1651,".jpg")</f>
        <v>https://obr.org.uk/wp-content/uploads/2022/04/417.jpg</v>
      </c>
      <c r="O1651" s="49"/>
      <c r="P1651" s="13" t="s">
        <v>8147</v>
      </c>
      <c r="Q1651" s="10"/>
    </row>
    <row r="1652" spans="1:18" x14ac:dyDescent="0.2">
      <c r="A1652" s="7" t="s">
        <v>8186</v>
      </c>
      <c r="B1652" s="29" t="s">
        <v>899</v>
      </c>
      <c r="C1652" s="8" t="s">
        <v>8187</v>
      </c>
      <c r="D1652" s="42" t="s">
        <v>8188</v>
      </c>
      <c r="E1652" s="35" t="s">
        <v>1287</v>
      </c>
      <c r="F1652" s="8" t="s">
        <v>8181</v>
      </c>
      <c r="G1652" s="2">
        <v>1893</v>
      </c>
      <c r="H1652" s="8" t="s">
        <v>8189</v>
      </c>
      <c r="I1652" s="8" t="s">
        <v>8190</v>
      </c>
      <c r="J1652" s="55" t="s">
        <v>50</v>
      </c>
      <c r="K1652" s="9" t="s">
        <v>34</v>
      </c>
      <c r="L1652" s="37">
        <f>HYPERLINK(N1652,M1652)</f>
        <v>1450</v>
      </c>
      <c r="M1652" s="2">
        <v>1450</v>
      </c>
      <c r="N1652" s="72" t="str">
        <f>CONCATENATE("https://obr.org.uk/wp-content/uploads/2023/11/",M1652,".jpg")</f>
        <v>https://obr.org.uk/wp-content/uploads/2023/11/1450.jpg</v>
      </c>
      <c r="Q1652" s="8" t="s">
        <v>8191</v>
      </c>
    </row>
    <row r="1653" spans="1:18" x14ac:dyDescent="0.2">
      <c r="A1653" s="8" t="s">
        <v>8198</v>
      </c>
      <c r="B1653" s="1" t="s">
        <v>8199</v>
      </c>
      <c r="C1653" s="23" t="s">
        <v>8200</v>
      </c>
      <c r="D1653" s="9" t="s">
        <v>8194</v>
      </c>
      <c r="E1653" s="1" t="s">
        <v>8201</v>
      </c>
      <c r="F1653" s="1" t="s">
        <v>8202</v>
      </c>
      <c r="G1653" s="2">
        <v>1764</v>
      </c>
      <c r="H1653" s="1" t="s">
        <v>8203</v>
      </c>
      <c r="I1653" s="8" t="s">
        <v>8204</v>
      </c>
      <c r="J1653" s="1" t="s">
        <v>50</v>
      </c>
      <c r="K1653" s="2" t="s">
        <v>25</v>
      </c>
      <c r="L1653" s="37">
        <f>HYPERLINK(N1653,M1653)</f>
        <v>1362</v>
      </c>
      <c r="M1653" s="2">
        <v>1362</v>
      </c>
      <c r="N1653" s="72" t="str">
        <f>CONCATENATE("https://obr.org.uk/wp-content/uploads/2023/06/",M1653,".jpg")</f>
        <v>https://obr.org.uk/wp-content/uploads/2023/06/1362.jpg</v>
      </c>
      <c r="P1653" s="110" t="s">
        <v>8205</v>
      </c>
      <c r="Q1653" s="8" t="s">
        <v>8206</v>
      </c>
    </row>
    <row r="1654" spans="1:18" x14ac:dyDescent="0.2">
      <c r="A1654" s="8" t="s">
        <v>8207</v>
      </c>
      <c r="B1654" s="1" t="s">
        <v>8199</v>
      </c>
      <c r="C1654" s="23" t="s">
        <v>8200</v>
      </c>
      <c r="D1654" s="9" t="s">
        <v>8194</v>
      </c>
      <c r="E1654" s="1" t="s">
        <v>8201</v>
      </c>
      <c r="F1654" s="1" t="s">
        <v>8202</v>
      </c>
      <c r="G1654" s="2">
        <v>1828</v>
      </c>
      <c r="H1654" s="8" t="s">
        <v>8208</v>
      </c>
      <c r="I1654" s="8" t="s">
        <v>8209</v>
      </c>
      <c r="J1654" s="8" t="s">
        <v>50</v>
      </c>
      <c r="K1654" s="9" t="s">
        <v>34</v>
      </c>
      <c r="L1654" s="37">
        <f>HYPERLINK(N1654,M1654)</f>
        <v>1363</v>
      </c>
      <c r="M1654" s="2">
        <v>1363</v>
      </c>
      <c r="N1654" s="72" t="str">
        <f>CONCATENATE("https://obr.org.uk/wp-content/uploads/2023/06/",M1654,".jpg")</f>
        <v>https://obr.org.uk/wp-content/uploads/2023/06/1363.jpg</v>
      </c>
      <c r="P1654" s="110" t="s">
        <v>8205</v>
      </c>
    </row>
    <row r="1655" spans="1:18" x14ac:dyDescent="0.2">
      <c r="A1655" s="8" t="s">
        <v>8210</v>
      </c>
      <c r="B1655" s="1" t="s">
        <v>8199</v>
      </c>
      <c r="C1655" s="23" t="s">
        <v>8211</v>
      </c>
      <c r="D1655" s="9" t="s">
        <v>8194</v>
      </c>
      <c r="E1655" s="1" t="s">
        <v>8201</v>
      </c>
      <c r="F1655" s="1" t="s">
        <v>8202</v>
      </c>
      <c r="G1655" s="2">
        <v>1961</v>
      </c>
      <c r="H1655" s="8" t="s">
        <v>8212</v>
      </c>
      <c r="I1655" s="8" t="s">
        <v>8213</v>
      </c>
      <c r="J1655" s="8" t="s">
        <v>43</v>
      </c>
      <c r="K1655" s="9" t="s">
        <v>34</v>
      </c>
      <c r="L1655" s="37">
        <f>HYPERLINK(N1655,M1655)</f>
        <v>1364</v>
      </c>
      <c r="M1655" s="2">
        <v>1364</v>
      </c>
      <c r="N1655" s="72" t="str">
        <f>CONCATENATE("https://obr.org.uk/wp-content/uploads/2023/06/",M1655,".jpg")</f>
        <v>https://obr.org.uk/wp-content/uploads/2023/06/1364.jpg</v>
      </c>
    </row>
    <row r="1656" spans="1:18" x14ac:dyDescent="0.2">
      <c r="A1656" s="8" t="s">
        <v>8192</v>
      </c>
      <c r="B1656" s="23" t="s">
        <v>17</v>
      </c>
      <c r="C1656" s="1" t="s">
        <v>8193</v>
      </c>
      <c r="D1656" s="9" t="s">
        <v>8194</v>
      </c>
      <c r="F1656" s="1" t="s">
        <v>8195</v>
      </c>
      <c r="G1656" s="2">
        <v>1939</v>
      </c>
      <c r="H1656" s="1" t="s">
        <v>8196</v>
      </c>
      <c r="I1656" s="10" t="s">
        <v>8197</v>
      </c>
      <c r="J1656" s="10" t="s">
        <v>50</v>
      </c>
      <c r="K1656" s="2" t="s">
        <v>34</v>
      </c>
      <c r="L1656" s="37">
        <f>HYPERLINK(N1656,M1656)</f>
        <v>1346</v>
      </c>
      <c r="M1656" s="2">
        <v>1346</v>
      </c>
      <c r="N1656" s="72" t="str">
        <f>CONCATENATE("https://obr.org.uk/wp-content/uploads/2023/01/",M1656,".jpg")</f>
        <v>https://obr.org.uk/wp-content/uploads/2023/01/1346.jpg</v>
      </c>
    </row>
    <row r="1657" spans="1:18" x14ac:dyDescent="0.2">
      <c r="A1657" s="8" t="s">
        <v>8214</v>
      </c>
      <c r="B1657" s="1" t="s">
        <v>691</v>
      </c>
      <c r="D1657" s="2" t="s">
        <v>8215</v>
      </c>
      <c r="F1657" s="40" t="s">
        <v>8216</v>
      </c>
      <c r="G1657" s="2">
        <v>1770</v>
      </c>
      <c r="H1657" s="40">
        <v>1770</v>
      </c>
      <c r="J1657" s="1" t="s">
        <v>24</v>
      </c>
      <c r="L1657" s="37"/>
      <c r="P1657" s="8"/>
      <c r="Q1657" s="72" t="s">
        <v>964</v>
      </c>
    </row>
    <row r="1658" spans="1:18" x14ac:dyDescent="0.2">
      <c r="A1658" s="8" t="s">
        <v>8217</v>
      </c>
      <c r="B1658" s="8" t="s">
        <v>899</v>
      </c>
      <c r="C1658" s="8" t="s">
        <v>8218</v>
      </c>
      <c r="D1658" s="9" t="s">
        <v>8219</v>
      </c>
      <c r="E1658" s="8" t="s">
        <v>8220</v>
      </c>
      <c r="F1658" s="8" t="s">
        <v>8221</v>
      </c>
      <c r="G1658" s="2">
        <v>1817</v>
      </c>
      <c r="H1658" s="8" t="s">
        <v>8222</v>
      </c>
      <c r="I1658" s="8" t="s">
        <v>8223</v>
      </c>
      <c r="J1658" s="8" t="s">
        <v>50</v>
      </c>
      <c r="K1658" s="9" t="s">
        <v>34</v>
      </c>
      <c r="L1658" s="37">
        <f>HYPERLINK(N1658,M1658)</f>
        <v>1380</v>
      </c>
      <c r="M1658" s="2">
        <v>1380</v>
      </c>
      <c r="N1658" s="72" t="str">
        <f>CONCATENATE("https://obr.org.uk/wp-content/uploads/2023/06/",M1658,".jpg")</f>
        <v>https://obr.org.uk/wp-content/uploads/2023/06/1380.jpg</v>
      </c>
      <c r="P1658" s="110" t="s">
        <v>8224</v>
      </c>
      <c r="Q1658" s="8" t="s">
        <v>8225</v>
      </c>
    </row>
    <row r="1659" spans="1:18" ht="38.25" x14ac:dyDescent="0.2">
      <c r="A1659" s="1" t="s">
        <v>8342</v>
      </c>
      <c r="B1659" s="1" t="s">
        <v>8227</v>
      </c>
      <c r="C1659" s="87" t="s">
        <v>8343</v>
      </c>
      <c r="D1659" s="79" t="s">
        <v>8219</v>
      </c>
      <c r="E1659" s="79" t="s">
        <v>8220</v>
      </c>
      <c r="F1659" s="79" t="s">
        <v>8344</v>
      </c>
      <c r="G1659" s="218">
        <v>1817</v>
      </c>
      <c r="H1659" s="81" t="s">
        <v>8345</v>
      </c>
      <c r="I1659" s="81" t="s">
        <v>8346</v>
      </c>
      <c r="J1659" s="218" t="s">
        <v>50</v>
      </c>
      <c r="K1659" s="218" t="s">
        <v>34</v>
      </c>
      <c r="L1659" s="37">
        <f>HYPERLINK(N1659,M1659)</f>
        <v>1637</v>
      </c>
      <c r="M1659" s="80">
        <v>1637</v>
      </c>
      <c r="N1659" s="72" t="str">
        <f>CONCATENATE("https://obr.org.uk/wp-content/uploads/2026/05/",M1659,".jpg")</f>
        <v>https://obr.org.uk/wp-content/uploads/2026/05/1637.jpg</v>
      </c>
      <c r="O1659" s="1"/>
      <c r="Q1659" s="218"/>
    </row>
    <row r="1660" spans="1:18" ht="38.25" x14ac:dyDescent="0.2">
      <c r="A1660" s="1" t="s">
        <v>8347</v>
      </c>
      <c r="B1660" s="1" t="s">
        <v>8227</v>
      </c>
      <c r="C1660" s="79" t="s">
        <v>8348</v>
      </c>
      <c r="D1660" s="79" t="s">
        <v>8219</v>
      </c>
      <c r="E1660" s="79" t="s">
        <v>8220</v>
      </c>
      <c r="F1660" s="79" t="s">
        <v>8349</v>
      </c>
      <c r="G1660" s="218">
        <v>1769</v>
      </c>
      <c r="H1660" s="81" t="s">
        <v>8350</v>
      </c>
      <c r="I1660" s="81" t="s">
        <v>8351</v>
      </c>
      <c r="J1660" s="218" t="s">
        <v>43</v>
      </c>
      <c r="K1660" s="218" t="s">
        <v>74</v>
      </c>
      <c r="L1660" s="37">
        <f>HYPERLINK(N1660,M1660)</f>
        <v>1638</v>
      </c>
      <c r="M1660" s="80">
        <v>1638</v>
      </c>
      <c r="N1660" s="72" t="str">
        <f>CONCATENATE("https://obr.org.uk/wp-content/uploads/2026/05/",M1660,".jpg")</f>
        <v>https://obr.org.uk/wp-content/uploads/2026/05/1638.jpg</v>
      </c>
      <c r="O1660" s="1"/>
      <c r="P1660" s="252" t="s">
        <v>8352</v>
      </c>
      <c r="Q1660" s="79" t="s">
        <v>8353</v>
      </c>
    </row>
    <row r="1661" spans="1:18" ht="38.25" x14ac:dyDescent="0.2">
      <c r="A1661" s="1" t="s">
        <v>8354</v>
      </c>
      <c r="B1661" s="1" t="s">
        <v>8227</v>
      </c>
      <c r="C1661" s="87" t="s">
        <v>8355</v>
      </c>
      <c r="D1661" s="79" t="s">
        <v>8219</v>
      </c>
      <c r="E1661" s="79" t="s">
        <v>8220</v>
      </c>
      <c r="F1661" s="79" t="s">
        <v>8349</v>
      </c>
      <c r="G1661" s="218">
        <v>1907</v>
      </c>
      <c r="H1661" s="81" t="s">
        <v>8356</v>
      </c>
      <c r="I1661" s="81" t="s">
        <v>8357</v>
      </c>
      <c r="J1661" s="218" t="s">
        <v>50</v>
      </c>
      <c r="K1661" s="218" t="s">
        <v>34</v>
      </c>
      <c r="L1661" s="37">
        <f>HYPERLINK(N1661,M1661)</f>
        <v>1639</v>
      </c>
      <c r="M1661" s="80">
        <v>1639</v>
      </c>
      <c r="N1661" s="72" t="str">
        <f>CONCATENATE("https://obr.org.uk/wp-content/uploads/2026/05/",M1661,".jpg")</f>
        <v>https://obr.org.uk/wp-content/uploads/2026/05/1639.jpg</v>
      </c>
      <c r="O1661" s="1"/>
      <c r="P1661" s="252" t="s">
        <v>8352</v>
      </c>
      <c r="Q1661" s="79" t="s">
        <v>8358</v>
      </c>
    </row>
    <row r="1662" spans="1:18" ht="25.5" x14ac:dyDescent="0.2">
      <c r="A1662" s="1" t="s">
        <v>8359</v>
      </c>
      <c r="B1662" s="1" t="s">
        <v>8227</v>
      </c>
      <c r="C1662" s="87" t="s">
        <v>8360</v>
      </c>
      <c r="D1662" s="79" t="s">
        <v>8219</v>
      </c>
      <c r="E1662" s="79" t="s">
        <v>8361</v>
      </c>
      <c r="F1662" s="79" t="s">
        <v>8362</v>
      </c>
      <c r="G1662" s="218">
        <v>2020</v>
      </c>
      <c r="H1662" s="81">
        <v>2020</v>
      </c>
      <c r="I1662" s="81" t="s">
        <v>8363</v>
      </c>
      <c r="J1662" s="218" t="s">
        <v>50</v>
      </c>
      <c r="K1662" s="218" t="s">
        <v>34</v>
      </c>
      <c r="L1662" s="37">
        <f>HYPERLINK(N1662,M1662)</f>
        <v>1640</v>
      </c>
      <c r="M1662" s="80">
        <v>1640</v>
      </c>
      <c r="N1662" s="72" t="str">
        <f>CONCATENATE("https://obr.org.uk/wp-content/uploads/2026/05/",M1662,".jpg")</f>
        <v>https://obr.org.uk/wp-content/uploads/2026/05/1640.jpg</v>
      </c>
      <c r="O1662" s="218"/>
    </row>
    <row r="1663" spans="1:18" ht="38.25" x14ac:dyDescent="0.2">
      <c r="A1663" s="1" t="s">
        <v>8364</v>
      </c>
      <c r="B1663" s="1" t="s">
        <v>8227</v>
      </c>
      <c r="C1663" s="47" t="s">
        <v>8365</v>
      </c>
      <c r="D1663" s="79" t="s">
        <v>8219</v>
      </c>
      <c r="E1663" s="79" t="s">
        <v>8366</v>
      </c>
      <c r="F1663" s="220" t="s">
        <v>8367</v>
      </c>
      <c r="G1663" s="218">
        <v>1883</v>
      </c>
      <c r="H1663" s="81" t="s">
        <v>8368</v>
      </c>
      <c r="I1663" s="81" t="s">
        <v>8369</v>
      </c>
      <c r="J1663" s="218" t="s">
        <v>50</v>
      </c>
      <c r="K1663" s="218" t="s">
        <v>34</v>
      </c>
      <c r="L1663" s="37">
        <f>HYPERLINK(N1663,M1663)</f>
        <v>1641</v>
      </c>
      <c r="M1663" s="80">
        <v>1641</v>
      </c>
      <c r="N1663" s="72" t="str">
        <f>CONCATENATE("https://obr.org.uk/wp-content/uploads/2026/05/",M1663,".jpg")</f>
        <v>https://obr.org.uk/wp-content/uploads/2026/05/1641.jpg</v>
      </c>
      <c r="O1663" s="218"/>
      <c r="R1663" s="252"/>
    </row>
  </sheetData>
  <autoFilter ref="A1:Q1474">
    <sortState ref="A2:Q1663">
      <sortCondition ref="D1:D1474"/>
    </sortState>
  </autoFilter>
  <hyperlinks>
    <hyperlink ref="P5" r:id="rId1"/>
    <hyperlink ref="P6" r:id="rId2"/>
    <hyperlink ref="P10" r:id="rId3"/>
    <hyperlink ref="P11" r:id="rId4"/>
    <hyperlink ref="P12" r:id="rId5"/>
    <hyperlink ref="P28" r:id="rId6"/>
    <hyperlink ref="P34" r:id="rId7"/>
    <hyperlink ref="P38" r:id="rId8"/>
    <hyperlink ref="P39" r:id="rId9"/>
    <hyperlink ref="P40" r:id="rId10"/>
    <hyperlink ref="P41" r:id="rId11"/>
    <hyperlink ref="P42" r:id="rId12"/>
    <hyperlink ref="P50" r:id="rId13"/>
    <hyperlink ref="P58" r:id="rId14"/>
    <hyperlink ref="P59" r:id="rId15"/>
    <hyperlink ref="P60" r:id="rId16"/>
    <hyperlink ref="P64" r:id="rId17"/>
    <hyperlink ref="P66" r:id="rId18"/>
    <hyperlink ref="P69" r:id="rId19"/>
    <hyperlink ref="P70" r:id="rId20"/>
    <hyperlink ref="P71" r:id="rId21"/>
    <hyperlink ref="P72" r:id="rId22"/>
    <hyperlink ref="P73" r:id="rId23"/>
    <hyperlink ref="P77" r:id="rId24"/>
    <hyperlink ref="P88" r:id="rId25"/>
    <hyperlink ref="P104" r:id="rId26"/>
    <hyperlink ref="P105" r:id="rId27"/>
    <hyperlink ref="P106" r:id="rId28"/>
    <hyperlink ref="P107" r:id="rId29"/>
    <hyperlink ref="P108" r:id="rId30"/>
    <hyperlink ref="P109" r:id="rId31"/>
    <hyperlink ref="P110" r:id="rId32"/>
    <hyperlink ref="P111" r:id="rId33"/>
    <hyperlink ref="P112" r:id="rId34"/>
    <hyperlink ref="P120" r:id="rId35"/>
    <hyperlink ref="P121" r:id="rId36"/>
    <hyperlink ref="P125" r:id="rId37"/>
    <hyperlink ref="P113" r:id="rId38"/>
    <hyperlink ref="P75" r:id="rId39"/>
    <hyperlink ref="P76" r:id="rId40"/>
    <hyperlink ref="P2" r:id="rId41"/>
    <hyperlink ref="P114" r:id="rId42"/>
    <hyperlink ref="L8" r:id="rId43" display="https://obr.org.uk/wp-content/uploads/2026/01/1571.jpg"/>
    <hyperlink ref="L3" r:id="rId44" display="https://obr.org.uk/wp-content/uploads/2026/01/1584.jpg"/>
    <hyperlink ref="P3" r:id="rId45"/>
    <hyperlink ref="L4" r:id="rId46" display="https://obr.org.uk/wp-content/uploads/2026/01/1585.jpg"/>
    <hyperlink ref="L43" r:id="rId47" display="https://obr.org.uk/wp-content/uploads/2026/01/1586.jpg"/>
    <hyperlink ref="L16" r:id="rId48" display="https://obr.org.uk/wp-content/uploads/2026/01/1588.jpg"/>
    <hyperlink ref="P16" r:id="rId49"/>
    <hyperlink ref="L17" r:id="rId50" display="https://obr.org.uk/wp-content/uploads/2026/01/1589.jpg"/>
    <hyperlink ref="L18" r:id="rId51" display="https://obr.org.uk/wp-content/uploads/2026/01/1590.jpg"/>
    <hyperlink ref="L19" r:id="rId52" display="https://obr.org.uk/wp-content/uploads/2026/01/1591.jpg"/>
    <hyperlink ref="L20" r:id="rId53" display="https://obr.org.uk/wp-content/uploads/2026/01/1592.jpg"/>
    <hyperlink ref="L21" r:id="rId54" display="https://obr.org.uk/wp-content/uploads/2026/01/1593.jpg"/>
    <hyperlink ref="L22" r:id="rId55" display="https://obr.org.uk/wp-content/uploads/2026/01/1594.jpg"/>
    <hyperlink ref="L23" r:id="rId56" display="https://obr.org.uk/wp-content/uploads/2026/01/1595.jpg"/>
    <hyperlink ref="L24" r:id="rId57" display="https://obr.org.uk/wp-content/uploads/2026/01/1596.jpg"/>
    <hyperlink ref="L25" r:id="rId58" display="https://obr.org.uk/wp-content/uploads/2026/01/1597.jpg"/>
    <hyperlink ref="L26" r:id="rId59" display="https://obr.org.uk/wp-content/uploads/2026/01/1598.jpg"/>
    <hyperlink ref="L27" r:id="rId60" display="https://obr.org.uk/wp-content/uploads/2026/01/1599.jpg"/>
    <hyperlink ref="L44" r:id="rId61" display="https://obr.org.uk/wp-content/uploads/2026/01/1600.jpg"/>
    <hyperlink ref="P130" r:id="rId62"/>
    <hyperlink ref="P135" r:id="rId63"/>
    <hyperlink ref="P133" r:id="rId64"/>
    <hyperlink ref="P134" r:id="rId65"/>
    <hyperlink ref="P140" r:id="rId66"/>
    <hyperlink ref="P153" r:id="rId67"/>
    <hyperlink ref="P141" r:id="rId68"/>
    <hyperlink ref="P147" r:id="rId69"/>
    <hyperlink ref="P145" r:id="rId70"/>
    <hyperlink ref="P146" r:id="rId71"/>
    <hyperlink ref="P148" r:id="rId72"/>
    <hyperlink ref="P151" r:id="rId73"/>
    <hyperlink ref="P152" r:id="rId74"/>
    <hyperlink ref="P161" r:id="rId75"/>
    <hyperlink ref="P176" r:id="rId76"/>
    <hyperlink ref="P171" r:id="rId77"/>
    <hyperlink ref="P172" r:id="rId78"/>
    <hyperlink ref="P174" r:id="rId79"/>
    <hyperlink ref="P178" r:id="rId80"/>
    <hyperlink ref="P179" r:id="rId81"/>
    <hyperlink ref="P180" r:id="rId82"/>
    <hyperlink ref="P181" r:id="rId83"/>
    <hyperlink ref="P182" r:id="rId84"/>
    <hyperlink ref="P187" r:id="rId85" display="https://historicengland.org.uk/listing/the-list/list-entry/1046487"/>
    <hyperlink ref="P188" r:id="rId86" display="https://historicengland.org.uk/listing/the-list/list-entry/1283135"/>
    <hyperlink ref="P204" r:id="rId87" display="https://historicengland.org.uk/listing/the-list/list-entry/1046458"/>
    <hyperlink ref="P205" r:id="rId88"/>
    <hyperlink ref="P219" r:id="rId89"/>
    <hyperlink ref="P220" r:id="rId90"/>
    <hyperlink ref="P229" r:id="rId91"/>
    <hyperlink ref="P197" r:id="rId92"/>
    <hyperlink ref="P189" r:id="rId93"/>
    <hyperlink ref="P206" r:id="rId94"/>
    <hyperlink ref="P234" r:id="rId95"/>
    <hyperlink ref="P235" r:id="rId96"/>
    <hyperlink ref="P236" r:id="rId97"/>
    <hyperlink ref="Q236" r:id="rId98"/>
    <hyperlink ref="P237" r:id="rId99"/>
    <hyperlink ref="P244" r:id="rId100"/>
    <hyperlink ref="Q241" r:id="rId101"/>
    <hyperlink ref="Q243" r:id="rId102"/>
    <hyperlink ref="P251" r:id="rId103"/>
    <hyperlink ref="P252" r:id="rId104"/>
    <hyperlink ref="P253" r:id="rId105"/>
    <hyperlink ref="P254" r:id="rId106"/>
    <hyperlink ref="P258" r:id="rId107"/>
    <hyperlink ref="P259" r:id="rId108"/>
    <hyperlink ref="P260" r:id="rId109"/>
    <hyperlink ref="P262" r:id="rId110"/>
    <hyperlink ref="P261" r:id="rId111"/>
    <hyperlink ref="P255" r:id="rId112"/>
    <hyperlink ref="P256" r:id="rId113"/>
    <hyperlink ref="P264" r:id="rId114"/>
    <hyperlink ref="P271" r:id="rId115"/>
    <hyperlink ref="P273" r:id="rId116"/>
    <hyperlink ref="P275" r:id="rId117"/>
    <hyperlink ref="P292" r:id="rId118"/>
    <hyperlink ref="P293" r:id="rId119"/>
    <hyperlink ref="L298" r:id="rId120" display="https://obr.org.uk/wp-content/uploads/2026/01/1606.jpg"/>
    <hyperlink ref="L299" r:id="rId121" display="https://obr.org.uk/wp-content/uploads/2026/01/1607.jpg"/>
    <hyperlink ref="P299" r:id="rId122"/>
    <hyperlink ref="P301" r:id="rId123"/>
    <hyperlink ref="P383" r:id="rId124"/>
    <hyperlink ref="P384" r:id="rId125"/>
    <hyperlink ref="P397" r:id="rId126"/>
    <hyperlink ref="P393" r:id="rId127"/>
    <hyperlink ref="P399" r:id="rId128"/>
    <hyperlink ref="P400" r:id="rId129" display="https://historicengland.org.uk/listing/the-list/list-entry/1368063"/>
    <hyperlink ref="P402" r:id="rId130"/>
    <hyperlink ref="P403" r:id="rId131"/>
    <hyperlink ref="P404" r:id="rId132"/>
    <hyperlink ref="P419" r:id="rId133"/>
    <hyperlink ref="P420" r:id="rId134"/>
    <hyperlink ref="P423" r:id="rId135"/>
    <hyperlink ref="P425" r:id="rId136"/>
    <hyperlink ref="P438" r:id="rId137"/>
    <hyperlink ref="P440" r:id="rId138"/>
    <hyperlink ref="P429" r:id="rId139"/>
    <hyperlink ref="P427" r:id="rId140"/>
    <hyperlink ref="L441" r:id="rId141" display="https://obr.org.uk/wp-content/uploads/2026/01/1602.jpg"/>
    <hyperlink ref="L442" r:id="rId142" display="https://obr.org.uk/wp-content/uploads/2026/01/1603.jpg"/>
    <hyperlink ref="P442" r:id="rId143"/>
    <hyperlink ref="Q448" r:id="rId144"/>
    <hyperlink ref="P446" r:id="rId145"/>
    <hyperlink ref="P447" r:id="rId146"/>
    <hyperlink ref="P445" r:id="rId147"/>
    <hyperlink ref="P449" r:id="rId148"/>
    <hyperlink ref="P461" r:id="rId149"/>
    <hyperlink ref="P466" r:id="rId150"/>
    <hyperlink ref="P467" r:id="rId151"/>
    <hyperlink ref="P468" r:id="rId152"/>
    <hyperlink ref="P469" r:id="rId153"/>
    <hyperlink ref="P470" r:id="rId154"/>
    <hyperlink ref="P471" r:id="rId155"/>
    <hyperlink ref="P472" r:id="rId156"/>
    <hyperlink ref="P473" r:id="rId157"/>
    <hyperlink ref="P475" r:id="rId158"/>
    <hyperlink ref="P463" r:id="rId159"/>
    <hyperlink ref="P464" r:id="rId160"/>
    <hyperlink ref="P485" r:id="rId161"/>
    <hyperlink ref="P486" r:id="rId162"/>
    <hyperlink ref="P476" r:id="rId163"/>
    <hyperlink ref="P478" r:id="rId164"/>
    <hyperlink ref="P479" r:id="rId165"/>
    <hyperlink ref="P465" r:id="rId166"/>
    <hyperlink ref="P488" r:id="rId167"/>
    <hyperlink ref="P504" r:id="rId168"/>
    <hyperlink ref="P505" r:id="rId169"/>
    <hyperlink ref="P510" r:id="rId170"/>
    <hyperlink ref="P511" r:id="rId171" display="https://historicengland.org.uk/listing/the-list/list-entry/1369624"/>
    <hyperlink ref="P515" r:id="rId172"/>
    <hyperlink ref="P523" r:id="rId173"/>
    <hyperlink ref="P520" r:id="rId174"/>
    <hyperlink ref="P521" r:id="rId175"/>
    <hyperlink ref="P522" r:id="rId176"/>
    <hyperlink ref="P513" r:id="rId177"/>
    <hyperlink ref="P516" r:id="rId178"/>
    <hyperlink ref="P527" r:id="rId179"/>
    <hyperlink ref="P528" r:id="rId180"/>
    <hyperlink ref="P536" r:id="rId181"/>
    <hyperlink ref="L526" r:id="rId182" display="https://obr.org.uk/wp-content/uploads/2026/01/1572.jpg"/>
    <hyperlink ref="L529" r:id="rId183" display="https://obr.org.uk/wp-content/uploads/2026/01/1573.jpg"/>
    <hyperlink ref="L537" r:id="rId184" display="https://obr.org.uk/wp-content/uploads/2026/01/1574.jpg"/>
    <hyperlink ref="L530" r:id="rId185" display="https://obr.org.uk/wp-content/uploads/2026/01/1575.jpg"/>
    <hyperlink ref="L532" r:id="rId186" display="https://obr.org.uk/wp-content/uploads/2026/01/15768.jpg"/>
    <hyperlink ref="L533" r:id="rId187" display="https://obr.org.uk/wp-content/uploads/2026/01/1577.jpg"/>
    <hyperlink ref="L534" r:id="rId188" display="https://obr.org.uk/wp-content/uploads/2026/01/1578.jpg"/>
    <hyperlink ref="P539" r:id="rId189" display="https://historicengland.org.uk/listing/the-list/list-entry/1284986"/>
    <hyperlink ref="P541" r:id="rId190"/>
    <hyperlink ref="P546" r:id="rId191"/>
    <hyperlink ref="P542" r:id="rId192"/>
    <hyperlink ref="P544" r:id="rId193"/>
    <hyperlink ref="P545" r:id="rId194"/>
    <hyperlink ref="P556" r:id="rId195"/>
    <hyperlink ref="L560" r:id="rId196" display="https://obr.org.uk/wp-content/uploads/2026/01/1604.jpg"/>
    <hyperlink ref="P560" r:id="rId197"/>
    <hyperlink ref="L561" r:id="rId198" display="https://obr.org.uk/wp-content/uploads/2026/01/1605.jpg"/>
    <hyperlink ref="P568" r:id="rId199"/>
    <hyperlink ref="P577" r:id="rId200"/>
    <hyperlink ref="P583" r:id="rId201"/>
    <hyperlink ref="P604" r:id="rId202"/>
    <hyperlink ref="P605" r:id="rId203"/>
    <hyperlink ref="P616" r:id="rId204"/>
    <hyperlink ref="P617" r:id="rId205"/>
    <hyperlink ref="P592" r:id="rId206"/>
    <hyperlink ref="P593" r:id="rId207"/>
    <hyperlink ref="P585" r:id="rId208"/>
    <hyperlink ref="P594" r:id="rId209"/>
    <hyperlink ref="P595" r:id="rId210"/>
    <hyperlink ref="P596" r:id="rId211"/>
    <hyperlink ref="P597" r:id="rId212"/>
    <hyperlink ref="P612" r:id="rId213"/>
    <hyperlink ref="P613" r:id="rId214"/>
    <hyperlink ref="P614" r:id="rId215"/>
    <hyperlink ref="P591" r:id="rId216"/>
    <hyperlink ref="P620" r:id="rId217"/>
    <hyperlink ref="L618" r:id="rId218" display="https://obr.org.uk/wp-content/uploads/2026/01/1565.jpg"/>
    <hyperlink ref="P618" r:id="rId219"/>
    <hyperlink ref="P639" r:id="rId220" display="https://historicengland.org.uk/listing/the-list/list-entry/1046257"/>
    <hyperlink ref="P644" r:id="rId221" display="https://historicengland.org.uk/listing/the-list/list-entry/1369839"/>
    <hyperlink ref="P631" r:id="rId222" display="https://historicengland.org.uk/listing/the-list/list-entry/1369862"/>
    <hyperlink ref="P626" r:id="rId223" display="https://historicengland.org.uk/listing/the-list/list-entry/1283828"/>
    <hyperlink ref="P647" r:id="rId224" display="https://historicengland.org.uk/listing/the-list/list-entry/1283692"/>
    <hyperlink ref="P632" r:id="rId225" display="https://historicengland.org.uk/listing/the-list/list-entry/1198753"/>
    <hyperlink ref="P640" r:id="rId226" display="https://historicengland.org.uk/listing/the-list/list-entry/1283678"/>
    <hyperlink ref="P627" r:id="rId227" display="https://historicengland.org.uk/listing/the-list/list-entry/1046288"/>
    <hyperlink ref="P633" r:id="rId228" display="https://historicengland.org.uk/listing/the-list/list-entry/1369863"/>
    <hyperlink ref="P646" r:id="rId229" display="https://historicengland.org.uk/listing/the-list/list-entry/1046261"/>
    <hyperlink ref="P636" r:id="rId230" display="https://historicengland.org.uk/listing/the-list/list-entry/1046249"/>
    <hyperlink ref="P645" r:id="rId231" display="https://historicengland.org.uk/listing/the-list/list-entry/1046260"/>
    <hyperlink ref="L657" r:id="rId232" display="https://obr.org.uk/wp-content/uploads/2026/01/0246.jpg"/>
    <hyperlink ref="P643" r:id="rId233" display="https://historicengland.org.uk/listing/the-list/list-entry/1369838"/>
    <hyperlink ref="P637" r:id="rId234"/>
    <hyperlink ref="P638" r:id="rId235" display="https://historicengland.org.uk/listing/the-list/list-entry/1198515"/>
    <hyperlink ref="P668" r:id="rId236"/>
    <hyperlink ref="P686" r:id="rId237"/>
    <hyperlink ref="P687" r:id="rId238"/>
    <hyperlink ref="P699" r:id="rId239"/>
    <hyperlink ref="P700" r:id="rId240"/>
    <hyperlink ref="P701" r:id="rId241"/>
    <hyperlink ref="P703" r:id="rId242"/>
    <hyperlink ref="P728" r:id="rId243"/>
    <hyperlink ref="P734" r:id="rId244"/>
    <hyperlink ref="P740" r:id="rId245"/>
    <hyperlink ref="P741" r:id="rId246"/>
    <hyperlink ref="P744" r:id="rId247"/>
    <hyperlink ref="P745" r:id="rId248"/>
    <hyperlink ref="P747" r:id="rId249"/>
    <hyperlink ref="P748" r:id="rId250"/>
    <hyperlink ref="P750" r:id="rId251"/>
    <hyperlink ref="P751" r:id="rId252"/>
    <hyperlink ref="P753" r:id="rId253"/>
    <hyperlink ref="P754" r:id="rId254"/>
    <hyperlink ref="P755" r:id="rId255"/>
    <hyperlink ref="P756" r:id="rId256"/>
    <hyperlink ref="P757" r:id="rId257"/>
    <hyperlink ref="P762" r:id="rId258"/>
    <hyperlink ref="P766" r:id="rId259"/>
    <hyperlink ref="P759" r:id="rId260"/>
    <hyperlink ref="P761" r:id="rId261"/>
    <hyperlink ref="P774" r:id="rId262"/>
    <hyperlink ref="P779" r:id="rId263"/>
    <hyperlink ref="P782" r:id="rId264"/>
    <hyperlink ref="P786" r:id="rId265" display="https://historicengland.org.uk/listing/the-list/list-entry/1020965"/>
    <hyperlink ref="Q786" r:id="rId266"/>
    <hyperlink ref="P1032" r:id="rId267"/>
    <hyperlink ref="P1033" r:id="rId268"/>
    <hyperlink ref="P1034" r:id="rId269"/>
    <hyperlink ref="P1066" r:id="rId270"/>
    <hyperlink ref="P1008" r:id="rId271"/>
    <hyperlink ref="P870" r:id="rId272"/>
    <hyperlink ref="P942" r:id="rId273"/>
    <hyperlink ref="P908" r:id="rId274"/>
    <hyperlink ref="P838" r:id="rId275"/>
    <hyperlink ref="P1055" r:id="rId276"/>
    <hyperlink ref="P818" r:id="rId277"/>
    <hyperlink ref="P1016" r:id="rId278"/>
    <hyperlink ref="P857" r:id="rId279"/>
    <hyperlink ref="P871" r:id="rId280"/>
    <hyperlink ref="P889" r:id="rId281"/>
    <hyperlink ref="P918" r:id="rId282"/>
    <hyperlink ref="P919" r:id="rId283"/>
    <hyperlink ref="P945" r:id="rId284"/>
    <hyperlink ref="P959" r:id="rId285"/>
    <hyperlink ref="P979" r:id="rId286"/>
    <hyperlink ref="P1102" r:id="rId287"/>
    <hyperlink ref="P1035" r:id="rId288"/>
    <hyperlink ref="P1036" r:id="rId289"/>
    <hyperlink ref="P1057" r:id="rId290"/>
    <hyperlink ref="P822" r:id="rId291"/>
    <hyperlink ref="P823" r:id="rId292"/>
    <hyperlink ref="Q823" r:id="rId293"/>
    <hyperlink ref="P824" r:id="rId294"/>
    <hyperlink ref="Q824" r:id="rId295"/>
    <hyperlink ref="P872" r:id="rId296"/>
    <hyperlink ref="P946" r:id="rId297"/>
    <hyperlink ref="P990" r:id="rId298"/>
    <hyperlink ref="P1079" r:id="rId299"/>
    <hyperlink ref="Q797" r:id="rId300"/>
    <hyperlink ref="P960" r:id="rId301"/>
    <hyperlink ref="Q960" r:id="rId302"/>
    <hyperlink ref="P858" r:id="rId303"/>
    <hyperlink ref="P873" r:id="rId304"/>
    <hyperlink ref="P1037" r:id="rId305"/>
    <hyperlink ref="P900" r:id="rId306"/>
    <hyperlink ref="Q900" r:id="rId307"/>
    <hyperlink ref="P1054" r:id="rId308"/>
    <hyperlink ref="P1018" r:id="rId309"/>
    <hyperlink ref="P848" r:id="rId310"/>
    <hyperlink ref="P874" r:id="rId311"/>
    <hyperlink ref="P875" r:id="rId312"/>
    <hyperlink ref="P980" r:id="rId313"/>
    <hyperlink ref="P1095" r:id="rId314"/>
    <hyperlink ref="Q1095" r:id="rId315"/>
    <hyperlink ref="P1009" r:id="rId316"/>
    <hyperlink ref="P1080" r:id="rId317"/>
    <hyperlink ref="P1010" r:id="rId318"/>
    <hyperlink ref="P971" r:id="rId319"/>
    <hyperlink ref="Q952" r:id="rId320"/>
    <hyperlink ref="P876" r:id="rId321"/>
    <hyperlink ref="P978" r:id="rId322"/>
    <hyperlink ref="P913" r:id="rId323"/>
    <hyperlink ref="P825" r:id="rId324"/>
    <hyperlink ref="P877" r:id="rId325"/>
    <hyperlink ref="P826" r:id="rId326"/>
    <hyperlink ref="P947" r:id="rId327"/>
    <hyperlink ref="P948" r:id="rId328"/>
    <hyperlink ref="P949" r:id="rId329"/>
    <hyperlink ref="P890" r:id="rId330"/>
    <hyperlink ref="P878" r:id="rId331"/>
    <hyperlink ref="P935" r:id="rId332"/>
    <hyperlink ref="P891" r:id="rId333"/>
    <hyperlink ref="P892" r:id="rId334"/>
    <hyperlink ref="P893" r:id="rId335"/>
    <hyperlink ref="P813" r:id="rId336"/>
    <hyperlink ref="P846" r:id="rId337"/>
    <hyperlink ref="P1056" r:id="rId338"/>
    <hyperlink ref="P1019" r:id="rId339"/>
    <hyperlink ref="P1020" r:id="rId340"/>
    <hyperlink ref="P981" r:id="rId341"/>
    <hyperlink ref="P799" r:id="rId342"/>
    <hyperlink ref="P879" r:id="rId343"/>
    <hyperlink ref="Q879" r:id="rId344"/>
    <hyperlink ref="P837" r:id="rId345"/>
    <hyperlink ref="P1011" r:id="rId346"/>
    <hyperlink ref="P800" r:id="rId347"/>
    <hyperlink ref="P801" r:id="rId348"/>
    <hyperlink ref="P906" r:id="rId349"/>
    <hyperlink ref="P1076" r:id="rId350"/>
    <hyperlink ref="P802" r:id="rId351"/>
    <hyperlink ref="P803" r:id="rId352"/>
    <hyperlink ref="P804" r:id="rId353"/>
    <hyperlink ref="P955" r:id="rId354"/>
    <hyperlink ref="P805" r:id="rId355"/>
    <hyperlink ref="P991" r:id="rId356" display="https://historicengland.org.uk/listing/the-list/list-entry/1369683"/>
    <hyperlink ref="P957" r:id="rId357"/>
    <hyperlink ref="P925" r:id="rId358"/>
    <hyperlink ref="P926" r:id="rId359"/>
    <hyperlink ref="P928" r:id="rId360"/>
    <hyperlink ref="P880" r:id="rId361"/>
    <hyperlink ref="P794" r:id="rId362"/>
    <hyperlink ref="P881" r:id="rId363"/>
    <hyperlink ref="P943" r:id="rId364"/>
    <hyperlink ref="P1040" r:id="rId365"/>
    <hyperlink ref="P1084" r:id="rId366"/>
    <hyperlink ref="P1085" r:id="rId367"/>
    <hyperlink ref="P1086" r:id="rId368"/>
    <hyperlink ref="P1041" r:id="rId369"/>
    <hyperlink ref="P827" r:id="rId370"/>
    <hyperlink ref="P882" r:id="rId371"/>
    <hyperlink ref="P895" r:id="rId372"/>
    <hyperlink ref="P954" r:id="rId373"/>
    <hyperlink ref="P966" r:id="rId374"/>
    <hyperlink ref="P967" r:id="rId375"/>
    <hyperlink ref="Q1105" r:id="rId376"/>
    <hyperlink ref="P930" r:id="rId377"/>
    <hyperlink ref="P1124" r:id="rId378"/>
    <hyperlink ref="P958" r:id="rId379"/>
    <hyperlink ref="P1067" r:id="rId380"/>
    <hyperlink ref="P1022" r:id="rId381"/>
    <hyperlink ref="P839" r:id="rId382"/>
    <hyperlink ref="Q866" r:id="rId383"/>
    <hyperlink ref="P994" r:id="rId384" display="https://historicengland.org.uk/listing/the-list/list-entry/1369647"/>
    <hyperlink ref="P828" r:id="rId385"/>
    <hyperlink ref="P863" r:id="rId386"/>
    <hyperlink ref="P1092" r:id="rId387"/>
    <hyperlink ref="P840" r:id="rId388"/>
    <hyperlink ref="P1068" r:id="rId389"/>
    <hyperlink ref="Q1068" r:id="rId390"/>
    <hyperlink ref="P830" r:id="rId391"/>
    <hyperlink ref="Q883" r:id="rId392"/>
    <hyperlink ref="P931" r:id="rId393"/>
    <hyperlink ref="P814" r:id="rId394"/>
    <hyperlink ref="P1059" r:id="rId395" display="https://historicengland.org.uk/listing/the-list/list-entry/1047303"/>
    <hyperlink ref="Q1059" r:id="rId396" display="The porch was built 1621 by the then vicar Robert Burton (https://www.chch.ox.ac.uk/blog/robert-burton), whose coat-of-arms is above the date stone. According to p92 in John Whitehead, &quot;The Church of St Thomas the Martyr, Oxford: A Short History and Guide&quot; (Privately published, 2003), the initials EFTB were &quot;for the churchwardens&quot;. For information on the sundial below the date stone see https://sundialsoc.org.uk/dials/st-thomas-the-martyr-church1984/. Church is on the Heritage at Risk Register: https://historicengland.org.uk/advice/heritage-at-risk/search-register/list-entry/19355. "/>
    <hyperlink ref="P1077" r:id="rId397"/>
    <hyperlink ref="P884" r:id="rId398"/>
    <hyperlink ref="P885" r:id="rId399"/>
    <hyperlink ref="P982" r:id="rId400"/>
    <hyperlink ref="P932" r:id="rId401"/>
    <hyperlink ref="P933" r:id="rId402"/>
    <hyperlink ref="P912" r:id="rId403"/>
    <hyperlink ref="P915" r:id="rId404"/>
    <hyperlink ref="P886" r:id="rId405"/>
    <hyperlink ref="P831" r:id="rId406"/>
    <hyperlink ref="P1042" r:id="rId407"/>
    <hyperlink ref="P841" r:id="rId408"/>
    <hyperlink ref="P894" r:id="rId409"/>
    <hyperlink ref="P832" r:id="rId410" display="https://historicengland.org.uk/listing/the-list/list-entry/1369624"/>
    <hyperlink ref="P983" r:id="rId411" display="https://historicengland.org.uk/listing/the-list/list-entry/1369624"/>
    <hyperlink ref="Q1107" r:id="rId412"/>
    <hyperlink ref="P836" r:id="rId413" display="https://historicengland.org.uk/listing/the-list/list-entry/1047353"/>
    <hyperlink ref="P887" r:id="rId414"/>
    <hyperlink ref="P1051" r:id="rId415"/>
    <hyperlink ref="P842" r:id="rId416"/>
    <hyperlink ref="P1117" r:id="rId417"/>
    <hyperlink ref="P888" r:id="rId418"/>
    <hyperlink ref="P1069" r:id="rId419"/>
    <hyperlink ref="P833" r:id="rId420"/>
    <hyperlink ref="Q833" r:id="rId421"/>
    <hyperlink ref="P834" r:id="rId422"/>
    <hyperlink ref="P961" r:id="rId423"/>
    <hyperlink ref="P835" r:id="rId424"/>
    <hyperlink ref="Q835" r:id="rId425" display="Laying of the memorial stone was reported at length in Jackson's Oxford Journal of 5 May 1883 (p. 5) This report, however, refers to a typical Masonic ritual with an upper and a lower stone laid in the north-east corner of the building, and it is likely that these plaques were installed later."/>
    <hyperlink ref="P1109" r:id="rId426" display="https://historicengland.org.uk/listing/the-list/list-entry/1063899"/>
    <hyperlink ref="P1023" r:id="rId427"/>
    <hyperlink ref="P962" r:id="rId428"/>
    <hyperlink ref="P1052" r:id="rId429"/>
    <hyperlink ref="P1014" r:id="rId430"/>
    <hyperlink ref="P1089" r:id="rId431"/>
    <hyperlink ref="P1044" r:id="rId432"/>
    <hyperlink ref="P1045" r:id="rId433"/>
    <hyperlink ref="P815" r:id="rId434"/>
    <hyperlink ref="P1047" r:id="rId435"/>
    <hyperlink ref="P901" r:id="rId436"/>
    <hyperlink ref="P902" r:id="rId437"/>
    <hyperlink ref="P819" r:id="rId438"/>
    <hyperlink ref="P1113" r:id="rId439" display="https://historicengland.org.uk/listing/the-list/list-entry/1063899"/>
    <hyperlink ref="P924" r:id="rId440"/>
    <hyperlink ref="P973" r:id="rId441"/>
    <hyperlink ref="P974" r:id="rId442"/>
    <hyperlink ref="P995" r:id="rId443"/>
    <hyperlink ref="P809" r:id="rId444"/>
    <hyperlink ref="P1123" r:id="rId445"/>
    <hyperlink ref="P1029" r:id="rId446"/>
    <hyperlink ref="P993" r:id="rId447"/>
    <hyperlink ref="P984" r:id="rId448"/>
    <hyperlink ref="P1053" r:id="rId449"/>
    <hyperlink ref="L1114" r:id="rId450" display="https://obr.org.uk/wp-content/uploads/2026/01/1566.jpg"/>
    <hyperlink ref="P1114" r:id="rId451" display="https://historicengland.org.uk/listing/the-list/list-entry/1063899"/>
    <hyperlink ref="L1115" r:id="rId452" display="https://obr.org.uk/wp-content/uploads/2026/01/1567"/>
    <hyperlink ref="P1115" r:id="rId453"/>
    <hyperlink ref="L795" r:id="rId454" display="https://obr.org.uk/wp-content/uploads/2026/01/1570.jpg"/>
    <hyperlink ref="L1048" r:id="rId455" display="https://obr.org.uk/wp-content/uploads/2026/01/1579.jpg"/>
    <hyperlink ref="P1048" r:id="rId456"/>
    <hyperlink ref="L985" r:id="rId457" display="https://obr.org.uk/wp-content/uploads/2026/01/1581.jpg"/>
    <hyperlink ref="L867" r:id="rId458" display="https://obr.org.uk/wp-content/uploads/2026/01/1582.jpg"/>
    <hyperlink ref="P867" r:id="rId459"/>
    <hyperlink ref="L897" r:id="rId460" display="https://obr.org.uk/wp-content/uploads/2026/01/1583.jpg"/>
    <hyperlink ref="P897" r:id="rId461"/>
    <hyperlink ref="L904" r:id="rId462" display="https://obr.org.uk/wp-content/uploads/2026/01/1587.jpg"/>
    <hyperlink ref="P904" r:id="rId463"/>
    <hyperlink ref="L853" r:id="rId464" display="https://obr.org.uk/wp-content/uploads/2026/01/1601.jpg"/>
    <hyperlink ref="P853" r:id="rId465"/>
    <hyperlink ref="L854" r:id="rId466" display="https://obr.org.uk/wp-content/uploads/2026/01/1608.jpg"/>
    <hyperlink ref="P854" r:id="rId467"/>
    <hyperlink ref="L941" r:id="rId468" display="https://obr.org.uk/wp-content/uploads/2026/01/1609.jpg"/>
    <hyperlink ref="L868" r:id="rId469" display="https://obr.org.uk/wp-content/uploads/2026/01/1610.jpg"/>
    <hyperlink ref="L965" r:id="rId470" display="https://obr.org.uk/wp-content/uploads/2026/01/1611.jpg"/>
    <hyperlink ref="P965" r:id="rId471"/>
    <hyperlink ref="L869" r:id="rId472" display="https://obr.org.uk/wp-content/uploads/2026/01/1612.jpg"/>
    <hyperlink ref="P869" r:id="rId473"/>
    <hyperlink ref="P1162" r:id="rId474"/>
    <hyperlink ref="P1241" r:id="rId475"/>
    <hyperlink ref="P1253" r:id="rId476"/>
    <hyperlink ref="P1164" r:id="rId477"/>
    <hyperlink ref="P1165" r:id="rId478"/>
    <hyperlink ref="P1166" r:id="rId479"/>
    <hyperlink ref="P1167" r:id="rId480"/>
    <hyperlink ref="P1168" r:id="rId481"/>
    <hyperlink ref="P1255" r:id="rId482"/>
    <hyperlink ref="P1256" r:id="rId483"/>
    <hyperlink ref="P1159" r:id="rId484"/>
    <hyperlink ref="P1257" r:id="rId485"/>
    <hyperlink ref="P1160" r:id="rId486"/>
    <hyperlink ref="Q1198" r:id="rId487"/>
    <hyperlink ref="P1201" r:id="rId488" display="https://historicengland.org.uk/listing/the-list/list-entry/1104879"/>
    <hyperlink ref="P1246" r:id="rId489" display="https://historicengland.org.uk/listing/the-list/list-entry/1379819"/>
    <hyperlink ref="P1247" r:id="rId490" display="https://historicengland.org.uk/listing/the-list/list-entry/1379819"/>
    <hyperlink ref="P1203" r:id="rId491" display="https://historicengland.org.uk/listing/the-list/list-entry/1104879"/>
    <hyperlink ref="P1259" r:id="rId492"/>
    <hyperlink ref="Q1285" r:id="rId493"/>
    <hyperlink ref="Q1269" r:id="rId494"/>
    <hyperlink ref="P1270" r:id="rId495"/>
    <hyperlink ref="Q1270" r:id="rId496"/>
    <hyperlink ref="Q1272" r:id="rId497"/>
    <hyperlink ref="P1330" r:id="rId498"/>
    <hyperlink ref="Q1330" r:id="rId499"/>
    <hyperlink ref="Q1333" r:id="rId500"/>
    <hyperlink ref="Q1336" r:id="rId501"/>
    <hyperlink ref="Q1337" r:id="rId502"/>
    <hyperlink ref="Q1275" r:id="rId503"/>
    <hyperlink ref="P1352" r:id="rId504"/>
    <hyperlink ref="P1341" r:id="rId505" display="https://historicengland.org.uk/listing/the-list/list-entry/1047322"/>
    <hyperlink ref="P1344" r:id="rId506" display="https://historicengland.org.uk/listing/the-list/list-entry/1369337"/>
    <hyperlink ref="P1348" r:id="rId507" display="https://historicengland.org.uk/listing/the-list/list-entry/1369340"/>
    <hyperlink ref="P1349" r:id="rId508" display="https://historicengland.org.uk/listing/the-list/list-entry/1047318"/>
    <hyperlink ref="P1351" r:id="rId509" display="https://historicengland.org.uk/listing/the-list/list-entry/1369624"/>
    <hyperlink ref="P1375" r:id="rId510"/>
    <hyperlink ref="P1376" r:id="rId511"/>
    <hyperlink ref="P1377" r:id="rId512"/>
    <hyperlink ref="P1378" r:id="rId513"/>
    <hyperlink ref="P1379" r:id="rId514"/>
    <hyperlink ref="P1380" r:id="rId515"/>
    <hyperlink ref="P1381" r:id="rId516" display="https://historicengland.org.uk/listing/the-list/list-entry/1369624"/>
    <hyperlink ref="P1402" r:id="rId517"/>
    <hyperlink ref="P1398" r:id="rId518" display="https://historicengland.org.uk/listing/the-list/list-entry/1389257"/>
    <hyperlink ref="P1399" r:id="rId519" display="https://historicengland.org.uk/listing/the-list/list-entry/1389257"/>
    <hyperlink ref="Q1406" r:id="rId520"/>
    <hyperlink ref="L1409" r:id="rId521" display="https://obr.org.uk/wp-content/uploads/2026/01/1103.jpg"/>
    <hyperlink ref="P1414" r:id="rId522"/>
    <hyperlink ref="P1415" r:id="rId523"/>
    <hyperlink ref="P1416" r:id="rId524"/>
    <hyperlink ref="P1423" r:id="rId525"/>
    <hyperlink ref="P1425" r:id="rId526"/>
    <hyperlink ref="P1426" r:id="rId527"/>
    <hyperlink ref="L1427" r:id="rId528" display="https://obr.org.uk/wp-content/uploads/2026/01/1564.jpg"/>
    <hyperlink ref="P1449" r:id="rId529"/>
    <hyperlink ref="P1447" r:id="rId530"/>
    <hyperlink ref="P1448" r:id="rId531"/>
    <hyperlink ref="P1450" r:id="rId532"/>
    <hyperlink ref="P1455" r:id="rId533"/>
    <hyperlink ref="P1456" r:id="rId534"/>
    <hyperlink ref="P1461" r:id="rId535"/>
    <hyperlink ref="P1462" r:id="rId536"/>
    <hyperlink ref="P1463" r:id="rId537"/>
    <hyperlink ref="P1470" r:id="rId538"/>
    <hyperlink ref="P1471" r:id="rId539"/>
    <hyperlink ref="P1472" r:id="rId540"/>
    <hyperlink ref="Q1472" r:id="rId541"/>
    <hyperlink ref="P1488" r:id="rId542"/>
    <hyperlink ref="P1489" r:id="rId543"/>
    <hyperlink ref="P1490" r:id="rId544"/>
    <hyperlink ref="P1493" r:id="rId545"/>
    <hyperlink ref="P1494" r:id="rId546"/>
    <hyperlink ref="P1495" r:id="rId547"/>
    <hyperlink ref="P1496" r:id="rId548"/>
    <hyperlink ref="P1499" r:id="rId549"/>
    <hyperlink ref="P1497" r:id="rId550"/>
    <hyperlink ref="P1504" r:id="rId551"/>
    <hyperlink ref="P1508" r:id="rId552"/>
    <hyperlink ref="P1536" r:id="rId553"/>
    <hyperlink ref="P1531" r:id="rId554"/>
    <hyperlink ref="P1532" r:id="rId555"/>
    <hyperlink ref="P1529" r:id="rId556"/>
    <hyperlink ref="P1540" r:id="rId557"/>
    <hyperlink ref="P1525" r:id="rId558"/>
    <hyperlink ref="P1526" r:id="rId559"/>
    <hyperlink ref="P1541" r:id="rId560"/>
    <hyperlink ref="P1544" r:id="rId561"/>
    <hyperlink ref="P1546" r:id="rId562"/>
    <hyperlink ref="P1542" r:id="rId563"/>
    <hyperlink ref="P1551" r:id="rId564"/>
    <hyperlink ref="P1552" r:id="rId565"/>
    <hyperlink ref="P1548" r:id="rId566"/>
    <hyperlink ref="P1561" r:id="rId567"/>
    <hyperlink ref="P1563" r:id="rId568"/>
    <hyperlink ref="P1564" r:id="rId569"/>
    <hyperlink ref="Q1565" r:id="rId570"/>
    <hyperlink ref="P1559" r:id="rId571"/>
    <hyperlink ref="P1569" r:id="rId572"/>
    <hyperlink ref="P1573" r:id="rId573"/>
    <hyperlink ref="Q1571" r:id="rId574"/>
    <hyperlink ref="Q1588" r:id="rId575"/>
    <hyperlink ref="L1587" r:id="rId576" display="https://obr.org.uk/wp-content/uploads/2026/01/1569.jpg"/>
    <hyperlink ref="P1599" r:id="rId577"/>
    <hyperlink ref="P1593" r:id="rId578"/>
    <hyperlink ref="P1596" r:id="rId579"/>
    <hyperlink ref="P1598" r:id="rId580"/>
    <hyperlink ref="P1600" r:id="rId581"/>
    <hyperlink ref="P1602" r:id="rId582" display="https://historicengland.org.uk/listing/the-list/list-entry/1047446"/>
    <hyperlink ref="P1615" r:id="rId583"/>
    <hyperlink ref="P1620" r:id="rId584"/>
    <hyperlink ref="P1622" r:id="rId585"/>
    <hyperlink ref="L1608" r:id="rId586" display="https://obr.org.uk/wp-content/uploads/2026/01/1568.jpg"/>
    <hyperlink ref="P1608" r:id="rId587"/>
    <hyperlink ref="L1613" r:id="rId588" display="https://obr.org.uk/wp-content/uploads/2026/01/1568.jpg"/>
    <hyperlink ref="L1619" r:id="rId589" display="https://obr.org.uk/wp-content/uploads/2026/01/1568.jpg"/>
    <hyperlink ref="P1619" r:id="rId590"/>
    <hyperlink ref="L1617" r:id="rId591" display="https://obr.org.uk/wp-content/uploads/2026/01/1568.jpg"/>
    <hyperlink ref="L1610" r:id="rId592" display="https://obr.org.uk/wp-content/uploads/2026/01/1568.jpg"/>
    <hyperlink ref="P1610" r:id="rId593"/>
    <hyperlink ref="L1611" r:id="rId594" display="https://obr.org.uk/wp-content/uploads/2026/01/1568.jpg"/>
    <hyperlink ref="P1611" r:id="rId595"/>
    <hyperlink ref="L1612" r:id="rId596" display="https://obr.org.uk/wp-content/uploads/2026/01/1568.jpg"/>
    <hyperlink ref="P1612" r:id="rId597"/>
    <hyperlink ref="L1609" r:id="rId598" display="https://obr.org.uk/wp-content/uploads/2026/01/1568.jpg"/>
    <hyperlink ref="L1618" r:id="rId599" display="https://obr.org.uk/wp-content/uploads/2026/01/1568.jpg"/>
    <hyperlink ref="L1623" r:id="rId600" display="https://obr.org.uk/wp-content/uploads/2026/01/1568.jpg"/>
    <hyperlink ref="L1629" r:id="rId601" display="https://obr.org.uk/wp-content/uploads/2026/01/1568.jpg"/>
    <hyperlink ref="L1624" r:id="rId602" display="https://obr.org.uk/wp-content/uploads/2026/01/1568.jpg"/>
    <hyperlink ref="P1624" r:id="rId603"/>
    <hyperlink ref="L1625" r:id="rId604" display="https://obr.org.uk/wp-content/uploads/2026/01/1568.jpg"/>
    <hyperlink ref="P1625" r:id="rId605"/>
    <hyperlink ref="L1626" r:id="rId606" display="https://obr.org.uk/wp-content/uploads/2026/01/1568.jpg"/>
    <hyperlink ref="P1626" r:id="rId607"/>
    <hyperlink ref="L1627" r:id="rId608" display="https://obr.org.uk/wp-content/uploads/2026/01/1568.jpg"/>
    <hyperlink ref="P1627" r:id="rId609"/>
    <hyperlink ref="L1628" r:id="rId610" display="https://obr.org.uk/wp-content/uploads/2026/01/1568.jpg"/>
    <hyperlink ref="P1628" r:id="rId611"/>
    <hyperlink ref="L1630" r:id="rId612" display="https://obr.org.uk/wp-content/uploads/2026/01/1580.jpg"/>
    <hyperlink ref="P1630" r:id="rId613"/>
    <hyperlink ref="L1634" r:id="rId614" display="https://obr.org.uk/wp-content/uploads/2026/01/1568.jpg"/>
    <hyperlink ref="L1635" r:id="rId615" display="https://obr.org.uk/wp-content/uploads/2026/01/1568.jpg"/>
    <hyperlink ref="P1635" r:id="rId616"/>
    <hyperlink ref="L1636" r:id="rId617" display="https://obr.org.uk/wp-content/uploads/2026/01/1568.jpg"/>
    <hyperlink ref="P1636" r:id="rId618"/>
    <hyperlink ref="L1637" r:id="rId619" display="https://obr.org.uk/wp-content/uploads/2026/01/1568.jpg"/>
    <hyperlink ref="P1637" r:id="rId620"/>
    <hyperlink ref="L1638" r:id="rId621" display="https://obr.org.uk/wp-content/uploads/2026/01/1568.jpg"/>
    <hyperlink ref="P1638" r:id="rId622"/>
    <hyperlink ref="L1639" r:id="rId623" display="https://obr.org.uk/wp-content/uploads/2026/01/1568.jpg"/>
    <hyperlink ref="P1639" r:id="rId624"/>
    <hyperlink ref="L1640" r:id="rId625" display="https://obr.org.uk/wp-content/uploads/2026/01/1568.jpg"/>
    <hyperlink ref="P1640" r:id="rId626"/>
    <hyperlink ref="L1647" r:id="rId627" display="https://obr.org.uk/wp-content/uploads/2026/01/1568.jpg"/>
    <hyperlink ref="L1632" r:id="rId628" display="https://obr.org.uk/wp-content/uploads/2026/01/1568.jpg"/>
    <hyperlink ref="L1633" r:id="rId629" display="https://obr.org.uk/wp-content/uploads/2026/01/1568.jpg"/>
    <hyperlink ref="L1650" r:id="rId630" display="https://obr.org.uk/wp-content/uploads/2026/01/1568.jpg"/>
    <hyperlink ref="L1651" r:id="rId631" display="https://obr.org.uk/wp-content/uploads/2026/01/1568.jpg"/>
    <hyperlink ref="P1651" r:id="rId632"/>
    <hyperlink ref="L1631" r:id="rId633" display="https://obr.org.uk/wp-content/uploads/2026/01/1568.jpg"/>
    <hyperlink ref="L1642" r:id="rId634" display="https://obr.org.uk/wp-content/uploads/2026/01/1568.jpg"/>
    <hyperlink ref="P1653" r:id="rId635"/>
    <hyperlink ref="P1654" r:id="rId636"/>
    <hyperlink ref="Q1657" r:id="rId637"/>
    <hyperlink ref="P1658" r:id="rId638"/>
    <hyperlink ref="P1660" r:id="rId639"/>
    <hyperlink ref="P1661" r:id="rId640"/>
    <hyperlink ref="P506" r:id="rId641"/>
    <hyperlink ref="P1484" r:id="rId642"/>
    <hyperlink ref="P1480" r:id="rId643"/>
    <hyperlink ref="P1481" r:id="rId644"/>
    <hyperlink ref="P272" r:id="rId645"/>
    <hyperlink ref="P276" r:id="rId646"/>
    <hyperlink ref="P277" r:id="rId647"/>
    <hyperlink ref="P284" r:id="rId648"/>
    <hyperlink ref="P282" r:id="rId649"/>
    <hyperlink ref="P283" r:id="rId650"/>
  </hyperlinks>
  <pageMargins left="0.74791666666666701" right="0.74791666666666701" top="0.98402777777777795" bottom="0.9840277777777779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K37"/>
  <sheetViews>
    <sheetView zoomScaleNormal="100" workbookViewId="0">
      <selection activeCell="H1" sqref="H1"/>
    </sheetView>
  </sheetViews>
  <sheetFormatPr defaultColWidth="8.7109375" defaultRowHeight="12.75" x14ac:dyDescent="0.2"/>
  <sheetData>
    <row r="1" spans="2:37" ht="18" x14ac:dyDescent="0.25">
      <c r="B1" s="223" t="s">
        <v>8487</v>
      </c>
      <c r="C1" s="224"/>
      <c r="D1" s="224"/>
      <c r="E1" s="224"/>
      <c r="F1" s="224"/>
      <c r="G1" s="225" t="s">
        <v>8488</v>
      </c>
      <c r="H1" s="224"/>
      <c r="I1" s="224"/>
      <c r="J1" s="224"/>
      <c r="K1" s="224"/>
      <c r="L1" s="224"/>
      <c r="M1" s="224"/>
      <c r="N1" s="224"/>
      <c r="O1" s="224"/>
      <c r="P1" s="224"/>
      <c r="Q1" s="224"/>
      <c r="R1" s="226"/>
      <c r="S1" s="226"/>
      <c r="T1" s="226"/>
      <c r="U1" s="226"/>
      <c r="V1" s="226"/>
      <c r="W1" s="226"/>
      <c r="X1" s="226"/>
      <c r="Y1" s="226"/>
      <c r="Z1" s="226"/>
      <c r="AA1" s="226"/>
      <c r="AB1" s="226"/>
      <c r="AC1" s="226"/>
      <c r="AD1" s="226"/>
      <c r="AE1" s="226"/>
      <c r="AF1" s="226"/>
      <c r="AG1" s="226"/>
      <c r="AH1" s="226"/>
      <c r="AI1" s="226"/>
      <c r="AJ1" s="226"/>
      <c r="AK1" s="226"/>
    </row>
    <row r="2" spans="2:37" ht="18" x14ac:dyDescent="0.25">
      <c r="B2" s="227"/>
      <c r="C2" s="227"/>
      <c r="D2" s="227"/>
      <c r="E2" s="224"/>
      <c r="F2" s="224"/>
      <c r="G2" s="228" t="s">
        <v>8489</v>
      </c>
      <c r="H2" s="224"/>
      <c r="I2" s="224"/>
      <c r="J2" s="224"/>
      <c r="K2" s="224"/>
      <c r="L2" s="224"/>
      <c r="M2" s="224"/>
      <c r="N2" s="224"/>
      <c r="O2" s="224"/>
      <c r="P2" s="224"/>
      <c r="Q2" s="224"/>
      <c r="R2" s="226"/>
      <c r="S2" s="226"/>
      <c r="T2" s="226"/>
      <c r="U2" s="226"/>
      <c r="V2" s="226"/>
      <c r="W2" s="226"/>
      <c r="X2" s="226"/>
      <c r="Y2" s="226"/>
      <c r="Z2" s="226"/>
      <c r="AA2" s="226"/>
      <c r="AB2" s="226"/>
      <c r="AC2" s="226"/>
      <c r="AD2" s="226"/>
      <c r="AE2" s="226"/>
      <c r="AF2" s="226"/>
      <c r="AG2" s="226"/>
      <c r="AH2" s="226"/>
      <c r="AI2" s="226"/>
      <c r="AJ2" s="226"/>
      <c r="AK2" s="226"/>
    </row>
    <row r="3" spans="2:37" x14ac:dyDescent="0.2">
      <c r="B3" s="12"/>
      <c r="C3" s="12"/>
      <c r="D3" s="12"/>
      <c r="R3" s="229"/>
      <c r="S3" s="229"/>
      <c r="T3" s="229"/>
      <c r="U3" s="229"/>
      <c r="V3" s="229"/>
      <c r="W3" s="229"/>
      <c r="X3" s="229"/>
      <c r="Y3" s="229"/>
      <c r="Z3" s="229"/>
      <c r="AA3" s="229"/>
      <c r="AB3" s="229"/>
    </row>
    <row r="4" spans="2:37" x14ac:dyDescent="0.2">
      <c r="B4" s="230" t="s">
        <v>8490</v>
      </c>
      <c r="C4" s="231" t="s">
        <v>8491</v>
      </c>
      <c r="D4" s="232"/>
      <c r="E4" s="233"/>
      <c r="F4" s="10" t="s">
        <v>8492</v>
      </c>
    </row>
    <row r="6" spans="2:37" ht="20.25" x14ac:dyDescent="0.3">
      <c r="B6" s="234" t="s">
        <v>8493</v>
      </c>
      <c r="C6" s="235"/>
      <c r="D6" s="235"/>
      <c r="E6" s="235"/>
      <c r="F6" s="235"/>
      <c r="G6" s="235"/>
      <c r="H6" s="235"/>
      <c r="I6" s="235"/>
      <c r="J6" s="235"/>
      <c r="K6" s="235"/>
      <c r="L6" s="235"/>
      <c r="M6" s="235"/>
      <c r="N6" s="235"/>
      <c r="O6" s="235"/>
      <c r="P6" s="235"/>
      <c r="Q6" s="235"/>
      <c r="R6" s="236"/>
    </row>
    <row r="7" spans="2:37" x14ac:dyDescent="0.2">
      <c r="B7" s="237"/>
      <c r="C7" s="233"/>
      <c r="D7" s="233"/>
      <c r="E7" s="233"/>
      <c r="F7" s="233"/>
      <c r="G7" s="233"/>
      <c r="H7" s="233"/>
      <c r="I7" s="233"/>
      <c r="J7" s="233"/>
      <c r="K7" s="233"/>
      <c r="L7" s="233"/>
      <c r="M7" s="233"/>
      <c r="N7" s="233"/>
      <c r="O7" s="233"/>
      <c r="P7" s="233"/>
      <c r="Q7" s="233"/>
      <c r="R7" s="238"/>
    </row>
    <row r="8" spans="2:37" ht="15" x14ac:dyDescent="0.25">
      <c r="B8" s="239" t="s">
        <v>8494</v>
      </c>
      <c r="C8" s="233"/>
      <c r="D8" s="233"/>
      <c r="E8" s="240"/>
      <c r="F8" s="241"/>
      <c r="G8" s="233"/>
      <c r="H8" s="233"/>
      <c r="I8" s="233"/>
      <c r="J8" s="233"/>
      <c r="K8" s="233"/>
      <c r="L8" s="233"/>
      <c r="M8" s="233"/>
      <c r="N8" s="233"/>
      <c r="O8" s="233"/>
      <c r="P8" s="233"/>
      <c r="Q8" s="233"/>
      <c r="R8" s="238"/>
    </row>
    <row r="9" spans="2:37" x14ac:dyDescent="0.2">
      <c r="B9" s="242"/>
      <c r="C9" s="233"/>
      <c r="D9" s="233"/>
      <c r="E9" s="243"/>
      <c r="F9" s="233"/>
      <c r="G9" s="233"/>
      <c r="H9" s="233"/>
      <c r="I9" s="233"/>
      <c r="J9" s="233"/>
      <c r="K9" s="233"/>
      <c r="L9" s="233"/>
      <c r="M9" s="233"/>
      <c r="N9" s="233"/>
      <c r="O9" s="233"/>
      <c r="P9" s="233"/>
      <c r="Q9" s="233"/>
      <c r="R9" s="238"/>
    </row>
    <row r="10" spans="2:37" x14ac:dyDescent="0.2">
      <c r="B10" s="242"/>
      <c r="C10" s="233"/>
      <c r="D10" s="233"/>
      <c r="E10" s="240" t="s">
        <v>8495</v>
      </c>
      <c r="F10" s="244" t="s">
        <v>8496</v>
      </c>
      <c r="G10" s="233"/>
      <c r="H10" s="233"/>
      <c r="I10" s="233"/>
      <c r="J10" s="233"/>
      <c r="K10" s="233"/>
      <c r="L10" s="233"/>
      <c r="M10" s="233"/>
      <c r="N10" s="233"/>
      <c r="O10" s="233"/>
      <c r="P10" s="233"/>
      <c r="Q10" s="233"/>
      <c r="R10" s="238"/>
    </row>
    <row r="11" spans="2:37" x14ac:dyDescent="0.2">
      <c r="B11" s="242"/>
      <c r="C11" s="233"/>
      <c r="D11" s="233"/>
      <c r="E11" s="243"/>
      <c r="F11" s="245" t="s">
        <v>8497</v>
      </c>
      <c r="G11" s="233"/>
      <c r="H11" s="233"/>
      <c r="I11" s="233"/>
      <c r="J11" s="233"/>
      <c r="K11" s="233"/>
      <c r="L11" s="233"/>
      <c r="M11" s="233"/>
      <c r="N11" s="233"/>
      <c r="O11" s="233"/>
      <c r="P11" s="233"/>
      <c r="Q11" s="233"/>
      <c r="R11" s="238"/>
    </row>
    <row r="12" spans="2:37" x14ac:dyDescent="0.2">
      <c r="B12" s="242"/>
      <c r="C12" s="233"/>
      <c r="D12" s="233"/>
      <c r="E12" s="233"/>
      <c r="F12" s="244" t="s">
        <v>8498</v>
      </c>
      <c r="G12" s="233"/>
      <c r="H12" s="233"/>
      <c r="I12" s="233"/>
      <c r="J12" s="233"/>
      <c r="K12" s="233"/>
      <c r="L12" s="233"/>
      <c r="M12" s="233"/>
      <c r="N12" s="233"/>
      <c r="O12" s="233"/>
      <c r="P12" s="233"/>
      <c r="Q12" s="233"/>
      <c r="R12" s="238"/>
    </row>
    <row r="13" spans="2:37" x14ac:dyDescent="0.2">
      <c r="B13" s="246"/>
      <c r="C13" s="233"/>
      <c r="D13" s="233"/>
      <c r="E13" s="233"/>
      <c r="F13" s="233"/>
      <c r="G13" s="233"/>
      <c r="H13" s="233"/>
      <c r="I13" s="233"/>
      <c r="J13" s="233"/>
      <c r="K13" s="233"/>
      <c r="L13" s="233"/>
      <c r="M13" s="233"/>
      <c r="N13" s="233"/>
      <c r="O13" s="233"/>
      <c r="P13" s="233"/>
      <c r="Q13" s="233"/>
      <c r="R13" s="238"/>
    </row>
    <row r="14" spans="2:37" x14ac:dyDescent="0.2">
      <c r="B14" s="242"/>
      <c r="C14" s="233"/>
      <c r="D14" s="243" t="s">
        <v>8499</v>
      </c>
      <c r="E14" s="233"/>
      <c r="F14" s="233"/>
      <c r="G14" s="233"/>
      <c r="H14" s="233"/>
      <c r="I14" s="233"/>
      <c r="J14" s="233"/>
      <c r="K14" s="233"/>
      <c r="L14" s="233"/>
      <c r="M14" s="233"/>
      <c r="N14" s="233"/>
      <c r="O14" s="233"/>
      <c r="P14" s="233"/>
      <c r="Q14" s="233"/>
      <c r="R14" s="238"/>
    </row>
    <row r="15" spans="2:37" x14ac:dyDescent="0.2">
      <c r="B15" s="242"/>
      <c r="C15" s="233"/>
      <c r="D15" s="233"/>
      <c r="E15" s="233"/>
      <c r="F15" s="244" t="s">
        <v>8500</v>
      </c>
      <c r="G15" s="233"/>
      <c r="H15" s="233"/>
      <c r="I15" s="233"/>
      <c r="J15" s="233"/>
      <c r="K15" s="233"/>
      <c r="L15" s="233"/>
      <c r="M15" s="233"/>
      <c r="N15" s="233"/>
      <c r="O15" s="233"/>
      <c r="P15" s="233"/>
      <c r="Q15" s="233"/>
      <c r="R15" s="238"/>
    </row>
    <row r="16" spans="2:37" x14ac:dyDescent="0.2">
      <c r="B16" s="242"/>
      <c r="C16" s="233"/>
      <c r="D16" s="233"/>
      <c r="E16" s="233"/>
      <c r="F16" s="244" t="s">
        <v>8501</v>
      </c>
      <c r="G16" s="233"/>
      <c r="H16" s="233"/>
      <c r="I16" s="233"/>
      <c r="J16" s="233"/>
      <c r="K16" s="233"/>
      <c r="L16" s="233"/>
      <c r="M16" s="233"/>
      <c r="N16" s="233"/>
      <c r="O16" s="233"/>
      <c r="P16" s="233"/>
      <c r="Q16" s="233"/>
      <c r="R16" s="238"/>
    </row>
    <row r="17" spans="2:18" x14ac:dyDescent="0.2">
      <c r="B17" s="242"/>
      <c r="C17" s="233"/>
      <c r="D17" s="233"/>
      <c r="E17" s="233"/>
      <c r="F17" s="244" t="s">
        <v>8502</v>
      </c>
      <c r="G17" s="233"/>
      <c r="H17" s="233"/>
      <c r="I17" s="233"/>
      <c r="J17" s="233"/>
      <c r="K17" s="233"/>
      <c r="L17" s="233"/>
      <c r="M17" s="233"/>
      <c r="N17" s="233"/>
      <c r="O17" s="233"/>
      <c r="P17" s="233"/>
      <c r="Q17" s="233"/>
      <c r="R17" s="238"/>
    </row>
    <row r="18" spans="2:18" x14ac:dyDescent="0.2">
      <c r="B18" s="247"/>
      <c r="C18" s="248"/>
      <c r="D18" s="248"/>
      <c r="E18" s="248"/>
      <c r="F18" s="248"/>
      <c r="G18" s="248"/>
      <c r="H18" s="248"/>
      <c r="I18" s="248"/>
      <c r="J18" s="248"/>
      <c r="K18" s="248"/>
      <c r="L18" s="248"/>
      <c r="M18" s="248"/>
      <c r="N18" s="248"/>
      <c r="O18" s="248"/>
      <c r="P18" s="248"/>
      <c r="Q18" s="248"/>
      <c r="R18" s="249"/>
    </row>
    <row r="19" spans="2:18" x14ac:dyDescent="0.2">
      <c r="B19" s="242"/>
      <c r="C19" s="233"/>
      <c r="D19" s="233"/>
      <c r="E19" s="233"/>
      <c r="F19" s="233"/>
      <c r="G19" s="233"/>
      <c r="H19" s="233"/>
      <c r="I19" s="233"/>
      <c r="J19" s="233"/>
      <c r="K19" s="233"/>
      <c r="L19" s="233"/>
      <c r="M19" s="233"/>
      <c r="N19" s="233"/>
      <c r="O19" s="233"/>
      <c r="P19" s="233"/>
      <c r="Q19" s="233"/>
      <c r="R19" s="238"/>
    </row>
    <row r="20" spans="2:18" x14ac:dyDescent="0.2">
      <c r="B20" s="246" t="s">
        <v>8503</v>
      </c>
      <c r="C20" s="233"/>
      <c r="D20" s="233"/>
      <c r="E20" s="233"/>
      <c r="F20" s="233"/>
      <c r="G20" s="233"/>
      <c r="H20" s="233"/>
      <c r="I20" s="233"/>
      <c r="J20" s="233"/>
      <c r="K20" s="233"/>
      <c r="L20" s="233"/>
      <c r="M20" s="233"/>
      <c r="N20" s="233"/>
      <c r="O20" s="233"/>
      <c r="P20" s="233"/>
      <c r="Q20" s="233"/>
      <c r="R20" s="238"/>
    </row>
    <row r="21" spans="2:18" x14ac:dyDescent="0.2">
      <c r="B21" s="242"/>
      <c r="C21" s="233"/>
      <c r="D21" s="233"/>
      <c r="E21" s="233"/>
      <c r="F21" s="233"/>
      <c r="G21" s="233"/>
      <c r="H21" s="233"/>
      <c r="I21" s="233"/>
      <c r="J21" s="233"/>
      <c r="K21" s="233"/>
      <c r="L21" s="233"/>
      <c r="M21" s="233"/>
      <c r="N21" s="233"/>
      <c r="O21" s="233"/>
      <c r="P21" s="233"/>
      <c r="Q21" s="233"/>
      <c r="R21" s="238"/>
    </row>
    <row r="22" spans="2:18" x14ac:dyDescent="0.2">
      <c r="B22" s="242"/>
      <c r="C22" s="233"/>
      <c r="D22" s="244" t="s">
        <v>8504</v>
      </c>
      <c r="E22" s="233"/>
      <c r="F22" s="233"/>
      <c r="G22" s="233"/>
      <c r="H22" s="233"/>
      <c r="I22" s="233"/>
      <c r="J22" s="233"/>
      <c r="K22" s="233"/>
      <c r="L22" s="233"/>
      <c r="M22" s="233"/>
      <c r="N22" s="233"/>
      <c r="O22" s="233"/>
      <c r="P22" s="233"/>
      <c r="Q22" s="233"/>
      <c r="R22" s="238"/>
    </row>
    <row r="23" spans="2:18" x14ac:dyDescent="0.2">
      <c r="B23" s="242"/>
      <c r="C23" s="233"/>
      <c r="D23" s="244" t="s">
        <v>8505</v>
      </c>
      <c r="E23" s="233"/>
      <c r="F23" s="233"/>
      <c r="G23" s="233"/>
      <c r="H23" s="233"/>
      <c r="I23" s="233"/>
      <c r="J23" s="233"/>
      <c r="K23" s="233"/>
      <c r="L23" s="233"/>
      <c r="M23" s="233"/>
      <c r="N23" s="233"/>
      <c r="O23" s="233"/>
      <c r="P23" s="233"/>
      <c r="Q23" s="233"/>
      <c r="R23" s="238"/>
    </row>
    <row r="24" spans="2:18" x14ac:dyDescent="0.2">
      <c r="B24" s="242"/>
      <c r="C24" s="233"/>
      <c r="D24" s="244" t="s">
        <v>8506</v>
      </c>
      <c r="E24" s="233"/>
      <c r="F24" s="233"/>
      <c r="G24" s="233"/>
      <c r="H24" s="233"/>
      <c r="I24" s="233"/>
      <c r="J24" s="233"/>
      <c r="K24" s="233"/>
      <c r="L24" s="233"/>
      <c r="M24" s="233"/>
      <c r="N24" s="233"/>
      <c r="O24" s="233"/>
      <c r="P24" s="233"/>
      <c r="Q24" s="233"/>
      <c r="R24" s="238"/>
    </row>
    <row r="25" spans="2:18" x14ac:dyDescent="0.2">
      <c r="B25" s="242"/>
      <c r="C25" s="233"/>
      <c r="D25" s="244" t="s">
        <v>8507</v>
      </c>
      <c r="E25" s="233"/>
      <c r="F25" s="233"/>
      <c r="G25" s="233"/>
      <c r="H25" s="233"/>
      <c r="I25" s="233"/>
      <c r="J25" s="233"/>
      <c r="K25" s="233"/>
      <c r="L25" s="233"/>
      <c r="M25" s="233"/>
      <c r="N25" s="233"/>
      <c r="O25" s="233"/>
      <c r="P25" s="233"/>
      <c r="Q25" s="233"/>
      <c r="R25" s="238"/>
    </row>
    <row r="26" spans="2:18" x14ac:dyDescent="0.2">
      <c r="B26" s="242"/>
      <c r="C26" s="233"/>
      <c r="D26" s="245" t="s">
        <v>8508</v>
      </c>
      <c r="E26" s="233"/>
      <c r="F26" s="233"/>
      <c r="G26" s="233"/>
      <c r="H26" s="233"/>
      <c r="I26" s="233"/>
      <c r="J26" s="233"/>
      <c r="K26" s="233"/>
      <c r="L26" s="233"/>
      <c r="M26" s="233"/>
      <c r="N26" s="233"/>
      <c r="O26" s="233"/>
      <c r="P26" s="233"/>
      <c r="Q26" s="233"/>
      <c r="R26" s="238"/>
    </row>
    <row r="27" spans="2:18" x14ac:dyDescent="0.2">
      <c r="B27" s="247"/>
      <c r="C27" s="248"/>
      <c r="D27" s="248"/>
      <c r="E27" s="248"/>
      <c r="F27" s="248"/>
      <c r="G27" s="248"/>
      <c r="H27" s="248"/>
      <c r="I27" s="248"/>
      <c r="J27" s="248"/>
      <c r="K27" s="248"/>
      <c r="L27" s="248"/>
      <c r="M27" s="248"/>
      <c r="N27" s="248"/>
      <c r="O27" s="248"/>
      <c r="P27" s="248"/>
      <c r="Q27" s="248"/>
      <c r="R27" s="249"/>
    </row>
    <row r="28" spans="2:18" x14ac:dyDescent="0.2">
      <c r="B28" s="242"/>
      <c r="C28" s="233"/>
      <c r="D28" s="233"/>
      <c r="E28" s="233"/>
      <c r="F28" s="233"/>
      <c r="G28" s="233"/>
      <c r="H28" s="233"/>
      <c r="I28" s="233"/>
      <c r="J28" s="233"/>
      <c r="K28" s="233"/>
      <c r="L28" s="233"/>
      <c r="M28" s="233"/>
      <c r="N28" s="233"/>
      <c r="O28" s="233"/>
      <c r="P28" s="233"/>
      <c r="Q28" s="233"/>
      <c r="R28" s="238"/>
    </row>
    <row r="29" spans="2:18" ht="15" x14ac:dyDescent="0.25">
      <c r="B29" s="239" t="s">
        <v>8509</v>
      </c>
      <c r="C29" s="233"/>
      <c r="D29" s="233"/>
      <c r="E29" s="233"/>
      <c r="F29" s="233"/>
      <c r="G29" s="233"/>
      <c r="H29" s="233"/>
      <c r="I29" s="233"/>
      <c r="J29" s="233"/>
      <c r="K29" s="233"/>
      <c r="L29" s="233"/>
      <c r="M29" s="233"/>
      <c r="N29" s="233"/>
      <c r="O29" s="233"/>
      <c r="P29" s="233"/>
      <c r="Q29" s="233"/>
      <c r="R29" s="238"/>
    </row>
    <row r="30" spans="2:18" x14ac:dyDescent="0.2">
      <c r="B30" s="242"/>
      <c r="C30" s="233"/>
      <c r="D30" s="233"/>
      <c r="E30" s="233"/>
      <c r="F30" s="233"/>
      <c r="G30" s="233"/>
      <c r="H30" s="233"/>
      <c r="I30" s="233"/>
      <c r="J30" s="233"/>
      <c r="K30" s="233"/>
      <c r="L30" s="233"/>
      <c r="M30" s="233"/>
      <c r="N30" s="233"/>
      <c r="O30" s="233"/>
      <c r="P30" s="233"/>
      <c r="Q30" s="233"/>
      <c r="R30" s="238"/>
    </row>
    <row r="31" spans="2:18" x14ac:dyDescent="0.2">
      <c r="B31" s="242"/>
      <c r="C31" s="233"/>
      <c r="D31" s="244" t="s">
        <v>8510</v>
      </c>
      <c r="E31" s="233"/>
      <c r="F31" s="233"/>
      <c r="G31" s="233"/>
      <c r="H31" s="233"/>
      <c r="I31" s="233"/>
      <c r="J31" s="233"/>
      <c r="K31" s="233"/>
      <c r="L31" s="233"/>
      <c r="M31" s="233"/>
      <c r="N31" s="233"/>
      <c r="O31" s="233"/>
      <c r="P31" s="233"/>
      <c r="Q31" s="233"/>
      <c r="R31" s="238"/>
    </row>
    <row r="32" spans="2:18" x14ac:dyDescent="0.2">
      <c r="B32" s="242"/>
      <c r="C32" s="233"/>
      <c r="D32" s="244" t="s">
        <v>8511</v>
      </c>
      <c r="E32" s="233"/>
      <c r="F32" s="233"/>
      <c r="G32" s="233"/>
      <c r="H32" s="233"/>
      <c r="I32" s="233"/>
      <c r="J32" s="233"/>
      <c r="K32" s="233"/>
      <c r="L32" s="233"/>
      <c r="M32" s="233"/>
      <c r="N32" s="233"/>
      <c r="O32" s="233"/>
      <c r="P32" s="233"/>
      <c r="Q32" s="233"/>
      <c r="R32" s="238"/>
    </row>
    <row r="33" spans="2:18" x14ac:dyDescent="0.2">
      <c r="B33" s="242"/>
      <c r="C33" s="233"/>
      <c r="D33" s="233"/>
      <c r="E33" s="233"/>
      <c r="F33" s="233"/>
      <c r="G33" s="233"/>
      <c r="H33" s="233"/>
      <c r="I33" s="233"/>
      <c r="J33" s="233"/>
      <c r="K33" s="233"/>
      <c r="L33" s="233"/>
      <c r="M33" s="233"/>
      <c r="N33" s="233"/>
      <c r="O33" s="233"/>
      <c r="P33" s="233"/>
      <c r="Q33" s="233"/>
      <c r="R33" s="238"/>
    </row>
    <row r="34" spans="2:18" x14ac:dyDescent="0.2">
      <c r="B34" s="242"/>
      <c r="C34" s="233"/>
      <c r="D34" s="250" t="s">
        <v>8512</v>
      </c>
      <c r="E34" s="233"/>
      <c r="F34" s="233"/>
      <c r="G34" s="233"/>
      <c r="H34" s="233"/>
      <c r="I34" s="233"/>
      <c r="J34" s="233"/>
      <c r="K34" s="233"/>
      <c r="L34" s="233"/>
      <c r="M34" s="233"/>
      <c r="N34" s="233"/>
      <c r="O34" s="233"/>
      <c r="P34" s="233"/>
      <c r="Q34" s="233"/>
      <c r="R34" s="238"/>
    </row>
    <row r="35" spans="2:18" x14ac:dyDescent="0.2">
      <c r="B35" s="242"/>
      <c r="C35" s="233"/>
      <c r="D35" s="233"/>
      <c r="E35" s="233"/>
      <c r="F35" s="233"/>
      <c r="G35" s="233"/>
      <c r="H35" s="233"/>
      <c r="I35" s="233"/>
      <c r="J35" s="233"/>
      <c r="K35" s="233"/>
      <c r="L35" s="233"/>
      <c r="M35" s="233"/>
      <c r="N35" s="233"/>
      <c r="O35" s="233"/>
      <c r="P35" s="233"/>
      <c r="Q35" s="233"/>
      <c r="R35" s="238"/>
    </row>
    <row r="36" spans="2:18" x14ac:dyDescent="0.2">
      <c r="B36" s="242"/>
      <c r="C36" s="233"/>
      <c r="D36" s="233"/>
      <c r="E36" s="233"/>
      <c r="F36" s="233"/>
      <c r="G36" s="233"/>
      <c r="H36" s="233"/>
      <c r="I36" s="233"/>
      <c r="J36" s="233"/>
      <c r="K36" s="233"/>
      <c r="L36" s="233"/>
      <c r="M36" s="233"/>
      <c r="N36" s="233"/>
      <c r="O36" s="233"/>
      <c r="P36" s="233"/>
      <c r="Q36" s="233"/>
      <c r="R36" s="238"/>
    </row>
    <row r="37" spans="2:18" x14ac:dyDescent="0.2">
      <c r="B37" s="247"/>
      <c r="C37" s="248"/>
      <c r="D37" s="248"/>
      <c r="E37" s="248"/>
      <c r="F37" s="248"/>
      <c r="G37" s="248"/>
      <c r="H37" s="248"/>
      <c r="I37" s="248"/>
      <c r="J37" s="248"/>
      <c r="K37" s="248"/>
      <c r="L37" s="248"/>
      <c r="M37" s="248"/>
      <c r="N37" s="248"/>
      <c r="O37" s="248"/>
      <c r="P37" s="248"/>
      <c r="Q37" s="248"/>
      <c r="R37" s="249"/>
    </row>
  </sheetData>
  <hyperlinks>
    <hyperlink ref="D34" r:id="rId1"/>
  </hyperlinks>
  <pageMargins left="0.75" right="0.75" top="1" bottom="1" header="0.511811023622047" footer="0.511811023622047"/>
  <pageSetup paperSize="9"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DC3E6"/>
  </sheetPr>
  <dimension ref="A1:I1694"/>
  <sheetViews>
    <sheetView topLeftCell="L1" zoomScaleNormal="100" workbookViewId="0">
      <selection activeCell="O38" sqref="O38"/>
    </sheetView>
  </sheetViews>
  <sheetFormatPr defaultColWidth="8.7109375" defaultRowHeight="12.75" x14ac:dyDescent="0.2"/>
  <cols>
    <col min="2" max="2" width="5.5703125" style="1" customWidth="1"/>
    <col min="3" max="3" width="3.85546875" style="1" customWidth="1"/>
    <col min="4" max="4" width="6.140625" style="1" customWidth="1"/>
    <col min="5" max="5" width="4.7109375" style="1" customWidth="1"/>
  </cols>
  <sheetData>
    <row r="1" spans="1:9" ht="50.25" customHeight="1" x14ac:dyDescent="0.2">
      <c r="A1" s="251" t="s">
        <v>8513</v>
      </c>
      <c r="B1" s="251" t="s">
        <v>8514</v>
      </c>
      <c r="C1" s="251"/>
      <c r="D1" s="251" t="s">
        <v>8515</v>
      </c>
      <c r="E1" s="251" t="s">
        <v>8516</v>
      </c>
    </row>
    <row r="2" spans="1:9" x14ac:dyDescent="0.2">
      <c r="A2" s="1" t="str">
        <f>+'MASTER DATA RECORD'!A3</f>
        <v>IST1584</v>
      </c>
      <c r="B2" s="1">
        <f>+'MASTER DATA RECORD'!G3</f>
        <v>1994</v>
      </c>
      <c r="D2" s="1">
        <v>1500</v>
      </c>
      <c r="E2" s="1">
        <f>COUNTIF($B$2:$B$1662,D2)</f>
        <v>0</v>
      </c>
    </row>
    <row r="3" spans="1:9" x14ac:dyDescent="0.2">
      <c r="A3" s="1" t="str">
        <f>+'MASTER DATA RECORD'!A4</f>
        <v>IST1585</v>
      </c>
      <c r="B3" s="1">
        <f>+'MASTER DATA RECORD'!G4</f>
        <v>1967</v>
      </c>
      <c r="D3" s="1">
        <f t="shared" ref="D3:D66" si="0">+D2+1</f>
        <v>1501</v>
      </c>
      <c r="E3" s="1">
        <f t="shared" ref="E3:E66" si="1">COUNTIF($B$2:$B$1662,D3)</f>
        <v>0</v>
      </c>
    </row>
    <row r="4" spans="1:9" x14ac:dyDescent="0.2">
      <c r="A4" s="1" t="str">
        <f>+'MASTER DATA RECORD'!A5</f>
        <v>IST0431</v>
      </c>
      <c r="B4" s="1">
        <f>+'MASTER DATA RECORD'!G5</f>
        <v>1698</v>
      </c>
      <c r="D4" s="1">
        <f t="shared" si="0"/>
        <v>1502</v>
      </c>
      <c r="E4" s="1">
        <f t="shared" si="1"/>
        <v>0</v>
      </c>
    </row>
    <row r="5" spans="1:9" x14ac:dyDescent="0.2">
      <c r="A5" s="1" t="str">
        <f>+'MASTER DATA RECORD'!A6</f>
        <v>IST0432</v>
      </c>
      <c r="B5" s="1">
        <f>+'MASTER DATA RECORD'!G6</f>
        <v>1868</v>
      </c>
      <c r="D5" s="1">
        <f t="shared" si="0"/>
        <v>1503</v>
      </c>
      <c r="E5" s="1">
        <f t="shared" si="1"/>
        <v>0</v>
      </c>
    </row>
    <row r="6" spans="1:9" x14ac:dyDescent="0.2">
      <c r="A6" s="1" t="str">
        <f>+'MASTER DATA RECORD'!A7</f>
        <v>IST1338</v>
      </c>
      <c r="B6" s="1">
        <f>+'MASTER DATA RECORD'!G7</f>
        <v>2022</v>
      </c>
      <c r="D6" s="1">
        <f t="shared" si="0"/>
        <v>1504</v>
      </c>
      <c r="E6" s="1">
        <f t="shared" si="1"/>
        <v>0</v>
      </c>
    </row>
    <row r="7" spans="1:9" x14ac:dyDescent="0.2">
      <c r="A7" s="1" t="str">
        <f>+'MASTER DATA RECORD'!A8</f>
        <v>IST1571</v>
      </c>
      <c r="B7" s="1">
        <f>+'MASTER DATA RECORD'!G8</f>
        <v>1772</v>
      </c>
      <c r="D7" s="1">
        <f t="shared" si="0"/>
        <v>1505</v>
      </c>
      <c r="E7" s="1">
        <f t="shared" si="1"/>
        <v>0</v>
      </c>
      <c r="F7">
        <f>+D7</f>
        <v>1505</v>
      </c>
      <c r="G7">
        <f>SUM(E2:E11)</f>
        <v>1</v>
      </c>
      <c r="H7">
        <f>+F7</f>
        <v>1505</v>
      </c>
      <c r="I7">
        <f>+G7</f>
        <v>1</v>
      </c>
    </row>
    <row r="8" spans="1:9" x14ac:dyDescent="0.2">
      <c r="A8" s="1" t="str">
        <f>+'MASTER DATA RECORD'!A9</f>
        <v>IST0433</v>
      </c>
      <c r="B8" s="1">
        <f>+'MASTER DATA RECORD'!G9</f>
        <v>1961</v>
      </c>
      <c r="D8" s="1">
        <f t="shared" si="0"/>
        <v>1506</v>
      </c>
      <c r="E8" s="1">
        <f t="shared" si="1"/>
        <v>0</v>
      </c>
      <c r="H8">
        <f>+F17</f>
        <v>1515</v>
      </c>
      <c r="I8">
        <f>+G17</f>
        <v>0</v>
      </c>
    </row>
    <row r="9" spans="1:9" x14ac:dyDescent="0.2">
      <c r="A9" s="1" t="str">
        <f>+'MASTER DATA RECORD'!A10</f>
        <v>IST0434</v>
      </c>
      <c r="B9" s="1">
        <f>+'MASTER DATA RECORD'!G10</f>
        <v>1887</v>
      </c>
      <c r="D9" s="1">
        <f t="shared" si="0"/>
        <v>1507</v>
      </c>
      <c r="E9" s="1">
        <f t="shared" si="1"/>
        <v>0</v>
      </c>
      <c r="H9">
        <f>+F27</f>
        <v>1525</v>
      </c>
      <c r="I9">
        <f>+G27</f>
        <v>2</v>
      </c>
    </row>
    <row r="10" spans="1:9" x14ac:dyDescent="0.2">
      <c r="A10" s="1" t="str">
        <f>+'MASTER DATA RECORD'!A11</f>
        <v>IST0435</v>
      </c>
      <c r="B10" s="1">
        <f>+'MASTER DATA RECORD'!G11</f>
        <v>1733</v>
      </c>
      <c r="D10" s="1">
        <f t="shared" si="0"/>
        <v>1508</v>
      </c>
      <c r="E10" s="1">
        <f t="shared" si="1"/>
        <v>0</v>
      </c>
      <c r="H10">
        <f>+F37</f>
        <v>1535</v>
      </c>
      <c r="I10">
        <f>+G37</f>
        <v>1</v>
      </c>
    </row>
    <row r="11" spans="1:9" x14ac:dyDescent="0.2">
      <c r="A11" s="1" t="str">
        <f>+'MASTER DATA RECORD'!A12</f>
        <v>IST0436</v>
      </c>
      <c r="B11" s="1">
        <f>+'MASTER DATA RECORD'!G12</f>
        <v>1811</v>
      </c>
      <c r="D11" s="1">
        <f t="shared" si="0"/>
        <v>1509</v>
      </c>
      <c r="E11" s="1">
        <f t="shared" si="1"/>
        <v>1</v>
      </c>
      <c r="H11">
        <f>+F47</f>
        <v>1545</v>
      </c>
      <c r="I11">
        <f>+G47</f>
        <v>0</v>
      </c>
    </row>
    <row r="12" spans="1:9" x14ac:dyDescent="0.2">
      <c r="A12" s="1" t="str">
        <f>+'MASTER DATA RECORD'!A13</f>
        <v>IST0437</v>
      </c>
      <c r="B12" s="1">
        <f>+'MASTER DATA RECORD'!G13</f>
        <v>1928</v>
      </c>
      <c r="D12" s="1">
        <f t="shared" si="0"/>
        <v>1510</v>
      </c>
      <c r="E12" s="1">
        <f t="shared" si="1"/>
        <v>0</v>
      </c>
      <c r="H12">
        <f>+F57</f>
        <v>1555</v>
      </c>
      <c r="I12">
        <f>+G57</f>
        <v>1</v>
      </c>
    </row>
    <row r="13" spans="1:9" x14ac:dyDescent="0.2">
      <c r="A13" s="1" t="str">
        <f>+'MASTER DATA RECORD'!A14</f>
        <v>IST0438</v>
      </c>
      <c r="B13" s="1">
        <f>+'MASTER DATA RECORD'!G14</f>
        <v>1649</v>
      </c>
      <c r="D13" s="1">
        <f t="shared" si="0"/>
        <v>1511</v>
      </c>
      <c r="E13" s="1">
        <f t="shared" si="1"/>
        <v>0</v>
      </c>
      <c r="H13">
        <f>+F67</f>
        <v>1565</v>
      </c>
      <c r="I13">
        <f>+G67</f>
        <v>5</v>
      </c>
    </row>
    <row r="14" spans="1:9" x14ac:dyDescent="0.2">
      <c r="A14" s="1" t="str">
        <f>+'MASTER DATA RECORD'!A15</f>
        <v>IST1503</v>
      </c>
      <c r="B14" s="1">
        <f>+'MASTER DATA RECORD'!G15</f>
        <v>1977</v>
      </c>
      <c r="D14" s="1">
        <f t="shared" si="0"/>
        <v>1512</v>
      </c>
      <c r="E14" s="1">
        <f t="shared" si="1"/>
        <v>0</v>
      </c>
      <c r="H14">
        <f>+F77</f>
        <v>1575</v>
      </c>
      <c r="I14">
        <f>+G77</f>
        <v>2</v>
      </c>
    </row>
    <row r="15" spans="1:9" x14ac:dyDescent="0.2">
      <c r="A15" s="1" t="str">
        <f>+'MASTER DATA RECORD'!A16</f>
        <v>IST1588</v>
      </c>
      <c r="B15" s="1">
        <f>+'MASTER DATA RECORD'!G16</f>
        <v>1994</v>
      </c>
      <c r="D15" s="1">
        <f t="shared" si="0"/>
        <v>1513</v>
      </c>
      <c r="E15" s="1">
        <f t="shared" si="1"/>
        <v>0</v>
      </c>
      <c r="H15">
        <f>+F87</f>
        <v>1585</v>
      </c>
      <c r="I15">
        <f>+G87</f>
        <v>5</v>
      </c>
    </row>
    <row r="16" spans="1:9" x14ac:dyDescent="0.2">
      <c r="A16" s="1" t="str">
        <f>+'MASTER DATA RECORD'!A17</f>
        <v>IST1589</v>
      </c>
      <c r="B16" s="1">
        <f>+'MASTER DATA RECORD'!G17</f>
        <v>1993</v>
      </c>
      <c r="D16" s="1">
        <f t="shared" si="0"/>
        <v>1514</v>
      </c>
      <c r="E16" s="1">
        <f t="shared" si="1"/>
        <v>0</v>
      </c>
      <c r="H16">
        <f>+F97</f>
        <v>1595</v>
      </c>
      <c r="I16">
        <f>+G97</f>
        <v>1</v>
      </c>
    </row>
    <row r="17" spans="1:9" x14ac:dyDescent="0.2">
      <c r="A17" s="1" t="str">
        <f>+'MASTER DATA RECORD'!A18</f>
        <v>IST1590</v>
      </c>
      <c r="B17" s="1">
        <f>+'MASTER DATA RECORD'!G18</f>
        <v>1994</v>
      </c>
      <c r="D17" s="1">
        <f t="shared" si="0"/>
        <v>1515</v>
      </c>
      <c r="E17" s="1">
        <f t="shared" si="1"/>
        <v>0</v>
      </c>
      <c r="F17">
        <f>+D17</f>
        <v>1515</v>
      </c>
      <c r="G17">
        <f>SUM(E12:E21)</f>
        <v>0</v>
      </c>
      <c r="H17">
        <f>+F107</f>
        <v>1605</v>
      </c>
      <c r="I17">
        <f>+G107</f>
        <v>3</v>
      </c>
    </row>
    <row r="18" spans="1:9" x14ac:dyDescent="0.2">
      <c r="A18" s="1" t="str">
        <f>+'MASTER DATA RECORD'!A19</f>
        <v>IST1591</v>
      </c>
      <c r="B18" s="1">
        <f>+'MASTER DATA RECORD'!G19</f>
        <v>2003</v>
      </c>
      <c r="D18" s="1">
        <f t="shared" si="0"/>
        <v>1516</v>
      </c>
      <c r="E18" s="1">
        <f t="shared" si="1"/>
        <v>0</v>
      </c>
      <c r="H18">
        <f>+F117</f>
        <v>1615</v>
      </c>
      <c r="I18">
        <f>+G117</f>
        <v>11</v>
      </c>
    </row>
    <row r="19" spans="1:9" x14ac:dyDescent="0.2">
      <c r="A19" s="1" t="str">
        <f>+'MASTER DATA RECORD'!A20</f>
        <v>IST1592</v>
      </c>
      <c r="B19" s="1">
        <f>+'MASTER DATA RECORD'!G20</f>
        <v>2003</v>
      </c>
      <c r="D19" s="1">
        <f t="shared" si="0"/>
        <v>1517</v>
      </c>
      <c r="E19" s="1">
        <f t="shared" si="1"/>
        <v>0</v>
      </c>
      <c r="H19">
        <f>+F127</f>
        <v>1625</v>
      </c>
      <c r="I19">
        <f>+G127</f>
        <v>7</v>
      </c>
    </row>
    <row r="20" spans="1:9" x14ac:dyDescent="0.2">
      <c r="A20" s="1" t="str">
        <f>+'MASTER DATA RECORD'!A21</f>
        <v>IST1593</v>
      </c>
      <c r="B20" s="1">
        <f>+'MASTER DATA RECORD'!G21</f>
        <v>2006</v>
      </c>
      <c r="D20" s="1">
        <f t="shared" si="0"/>
        <v>1518</v>
      </c>
      <c r="E20" s="1">
        <f t="shared" si="1"/>
        <v>0</v>
      </c>
      <c r="H20">
        <f>+F137</f>
        <v>1635</v>
      </c>
      <c r="I20">
        <f>+G137</f>
        <v>13</v>
      </c>
    </row>
    <row r="21" spans="1:9" x14ac:dyDescent="0.2">
      <c r="A21" s="1" t="str">
        <f>+'MASTER DATA RECORD'!A22</f>
        <v>IST1594</v>
      </c>
      <c r="B21" s="1">
        <f>+'MASTER DATA RECORD'!G22</f>
        <v>2008</v>
      </c>
      <c r="D21" s="1">
        <f t="shared" si="0"/>
        <v>1519</v>
      </c>
      <c r="E21" s="1">
        <f t="shared" si="1"/>
        <v>0</v>
      </c>
      <c r="H21">
        <f>+F147</f>
        <v>1645</v>
      </c>
      <c r="I21">
        <f>+G147</f>
        <v>9</v>
      </c>
    </row>
    <row r="22" spans="1:9" x14ac:dyDescent="0.2">
      <c r="A22" s="1" t="str">
        <f>+'MASTER DATA RECORD'!A23</f>
        <v>IST1595</v>
      </c>
      <c r="B22" s="1">
        <f>+'MASTER DATA RECORD'!G23</f>
        <v>2015</v>
      </c>
      <c r="D22" s="1">
        <f t="shared" si="0"/>
        <v>1520</v>
      </c>
      <c r="E22" s="1">
        <f t="shared" si="1"/>
        <v>0</v>
      </c>
      <c r="H22">
        <f>+F157</f>
        <v>1655</v>
      </c>
      <c r="I22">
        <f>+G157</f>
        <v>8</v>
      </c>
    </row>
    <row r="23" spans="1:9" x14ac:dyDescent="0.2">
      <c r="A23" s="1" t="str">
        <f>+'MASTER DATA RECORD'!A24</f>
        <v>IST1596</v>
      </c>
      <c r="B23" s="1">
        <f>+'MASTER DATA RECORD'!G24</f>
        <v>1963</v>
      </c>
      <c r="D23" s="1">
        <f t="shared" si="0"/>
        <v>1521</v>
      </c>
      <c r="E23" s="1">
        <f t="shared" si="1"/>
        <v>0</v>
      </c>
      <c r="H23">
        <f>+F167</f>
        <v>1665</v>
      </c>
      <c r="I23">
        <f>+G167</f>
        <v>11</v>
      </c>
    </row>
    <row r="24" spans="1:9" x14ac:dyDescent="0.2">
      <c r="A24" s="1" t="str">
        <f>+'MASTER DATA RECORD'!A25</f>
        <v>IST1597</v>
      </c>
      <c r="B24" s="1">
        <f>+'MASTER DATA RECORD'!G25</f>
        <v>1901</v>
      </c>
      <c r="D24" s="1">
        <f t="shared" si="0"/>
        <v>1522</v>
      </c>
      <c r="E24" s="1">
        <f t="shared" si="1"/>
        <v>0</v>
      </c>
      <c r="H24">
        <f>+F177</f>
        <v>1675</v>
      </c>
      <c r="I24">
        <f>+G177</f>
        <v>17</v>
      </c>
    </row>
    <row r="25" spans="1:9" x14ac:dyDescent="0.2">
      <c r="A25" s="1" t="str">
        <f>+'MASTER DATA RECORD'!A26</f>
        <v>IST1598</v>
      </c>
      <c r="B25" s="1">
        <f>+'MASTER DATA RECORD'!G26</f>
        <v>1901</v>
      </c>
      <c r="D25" s="1">
        <f t="shared" si="0"/>
        <v>1523</v>
      </c>
      <c r="E25" s="1">
        <f t="shared" si="1"/>
        <v>0</v>
      </c>
      <c r="H25">
        <f>+F187</f>
        <v>1685</v>
      </c>
      <c r="I25">
        <f>+G187</f>
        <v>18</v>
      </c>
    </row>
    <row r="26" spans="1:9" x14ac:dyDescent="0.2">
      <c r="A26" s="1" t="str">
        <f>+'MASTER DATA RECORD'!A27</f>
        <v>IST1599</v>
      </c>
      <c r="B26" s="1">
        <f>+'MASTER DATA RECORD'!G27</f>
        <v>1957</v>
      </c>
      <c r="D26" s="1">
        <f t="shared" si="0"/>
        <v>1524</v>
      </c>
      <c r="E26" s="1">
        <f t="shared" si="1"/>
        <v>0</v>
      </c>
      <c r="H26">
        <f>+F197</f>
        <v>1695</v>
      </c>
      <c r="I26">
        <f>+G197</f>
        <v>9</v>
      </c>
    </row>
    <row r="27" spans="1:9" x14ac:dyDescent="0.2">
      <c r="A27" s="1" t="str">
        <f>+'MASTER DATA RECORD'!A28</f>
        <v>IST0439</v>
      </c>
      <c r="B27" s="1">
        <f>+'MASTER DATA RECORD'!G28</f>
        <v>1864</v>
      </c>
      <c r="D27" s="1">
        <f t="shared" si="0"/>
        <v>1525</v>
      </c>
      <c r="E27" s="1">
        <f t="shared" si="1"/>
        <v>0</v>
      </c>
      <c r="F27">
        <f>+D27</f>
        <v>1525</v>
      </c>
      <c r="G27">
        <f>SUM(E22:E31)</f>
        <v>2</v>
      </c>
      <c r="H27">
        <f>+F207</f>
        <v>1705</v>
      </c>
      <c r="I27">
        <f>+G207</f>
        <v>21</v>
      </c>
    </row>
    <row r="28" spans="1:9" x14ac:dyDescent="0.2">
      <c r="A28" s="1" t="str">
        <f>+'MASTER DATA RECORD'!A29</f>
        <v>IST0997</v>
      </c>
      <c r="B28" s="1">
        <f>+'MASTER DATA RECORD'!G29</f>
        <v>1913</v>
      </c>
      <c r="D28" s="1">
        <f t="shared" si="0"/>
        <v>1526</v>
      </c>
      <c r="E28" s="1">
        <f t="shared" si="1"/>
        <v>0</v>
      </c>
      <c r="H28">
        <f>+F217</f>
        <v>1715</v>
      </c>
      <c r="I28">
        <f>+G217</f>
        <v>25</v>
      </c>
    </row>
    <row r="29" spans="1:9" x14ac:dyDescent="0.2">
      <c r="A29" s="1" t="str">
        <f>+'MASTER DATA RECORD'!A30</f>
        <v>IST0998</v>
      </c>
      <c r="B29" s="1">
        <f>+'MASTER DATA RECORD'!G30</f>
        <v>2002</v>
      </c>
      <c r="D29" s="1">
        <f t="shared" si="0"/>
        <v>1527</v>
      </c>
      <c r="E29" s="1">
        <f t="shared" si="1"/>
        <v>2</v>
      </c>
      <c r="H29">
        <f>+F227</f>
        <v>1725</v>
      </c>
      <c r="I29">
        <f>+G227</f>
        <v>23</v>
      </c>
    </row>
    <row r="30" spans="1:9" x14ac:dyDescent="0.2">
      <c r="A30" s="1" t="str">
        <f>+'MASTER DATA RECORD'!A31</f>
        <v>IST1283</v>
      </c>
      <c r="B30" s="1">
        <f>+'MASTER DATA RECORD'!G31</f>
        <v>2002</v>
      </c>
      <c r="D30" s="1">
        <f t="shared" si="0"/>
        <v>1528</v>
      </c>
      <c r="E30" s="1">
        <f t="shared" si="1"/>
        <v>0</v>
      </c>
      <c r="H30">
        <f>+F237</f>
        <v>1735</v>
      </c>
      <c r="I30">
        <f>+G237</f>
        <v>17</v>
      </c>
    </row>
    <row r="31" spans="1:9" x14ac:dyDescent="0.2">
      <c r="A31" s="1" t="str">
        <f>+'MASTER DATA RECORD'!A32</f>
        <v>IST0440</v>
      </c>
      <c r="B31" s="1">
        <f>+'MASTER DATA RECORD'!G32</f>
        <v>1889</v>
      </c>
      <c r="D31" s="1">
        <f t="shared" si="0"/>
        <v>1529</v>
      </c>
      <c r="E31" s="1">
        <f t="shared" si="1"/>
        <v>0</v>
      </c>
      <c r="H31">
        <f>+F247</f>
        <v>1745</v>
      </c>
      <c r="I31">
        <f>+G247</f>
        <v>13</v>
      </c>
    </row>
    <row r="32" spans="1:9" x14ac:dyDescent="0.2">
      <c r="A32" s="1" t="str">
        <f>+'MASTER DATA RECORD'!A33</f>
        <v>IST0441</v>
      </c>
      <c r="B32" s="1">
        <f>+'MASTER DATA RECORD'!G33</f>
        <v>1793</v>
      </c>
      <c r="D32" s="1">
        <f t="shared" si="0"/>
        <v>1530</v>
      </c>
      <c r="E32" s="1">
        <f t="shared" si="1"/>
        <v>0</v>
      </c>
      <c r="H32">
        <f>+F257</f>
        <v>1755</v>
      </c>
      <c r="I32">
        <f>+G257</f>
        <v>19</v>
      </c>
    </row>
    <row r="33" spans="1:9" x14ac:dyDescent="0.2">
      <c r="A33" s="1" t="str">
        <f>+'MASTER DATA RECORD'!A34</f>
        <v>IST0442</v>
      </c>
      <c r="B33" s="1">
        <f>+'MASTER DATA RECORD'!G34</f>
        <v>1722</v>
      </c>
      <c r="D33" s="1">
        <f t="shared" si="0"/>
        <v>1531</v>
      </c>
      <c r="E33" s="1">
        <f t="shared" si="1"/>
        <v>0</v>
      </c>
      <c r="H33">
        <f>+F267</f>
        <v>1765</v>
      </c>
      <c r="I33">
        <f>+G267</f>
        <v>17</v>
      </c>
    </row>
    <row r="34" spans="1:9" x14ac:dyDescent="0.2">
      <c r="A34" s="1" t="str">
        <f>+'MASTER DATA RECORD'!A35</f>
        <v>IST0443</v>
      </c>
      <c r="B34" s="1">
        <f>+'MASTER DATA RECORD'!G35</f>
        <v>1994</v>
      </c>
      <c r="D34" s="1">
        <f t="shared" si="0"/>
        <v>1532</v>
      </c>
      <c r="E34" s="1">
        <f t="shared" si="1"/>
        <v>0</v>
      </c>
      <c r="H34">
        <f>+F277</f>
        <v>1775</v>
      </c>
      <c r="I34">
        <f>+G277</f>
        <v>24</v>
      </c>
    </row>
    <row r="35" spans="1:9" x14ac:dyDescent="0.2">
      <c r="A35" s="1" t="str">
        <f>+'MASTER DATA RECORD'!A36</f>
        <v>IST0444</v>
      </c>
      <c r="B35" s="1">
        <f>+'MASTER DATA RECORD'!G36</f>
        <v>1895</v>
      </c>
      <c r="D35" s="1">
        <f t="shared" si="0"/>
        <v>1533</v>
      </c>
      <c r="E35" s="1">
        <f t="shared" si="1"/>
        <v>0</v>
      </c>
      <c r="H35">
        <f>+F287</f>
        <v>1785</v>
      </c>
      <c r="I35">
        <f>+G287</f>
        <v>17</v>
      </c>
    </row>
    <row r="36" spans="1:9" x14ac:dyDescent="0.2">
      <c r="A36" s="1" t="str">
        <f>+'MASTER DATA RECORD'!A37</f>
        <v>IST0445</v>
      </c>
      <c r="B36" s="1">
        <f>+'MASTER DATA RECORD'!G37</f>
        <v>1880</v>
      </c>
      <c r="D36" s="1">
        <f t="shared" si="0"/>
        <v>1534</v>
      </c>
      <c r="E36" s="1">
        <f t="shared" si="1"/>
        <v>0</v>
      </c>
      <c r="H36">
        <f>+F297</f>
        <v>1795</v>
      </c>
      <c r="I36">
        <f>+G297</f>
        <v>24</v>
      </c>
    </row>
    <row r="37" spans="1:9" x14ac:dyDescent="0.2">
      <c r="A37" s="1" t="str">
        <f>+'MASTER DATA RECORD'!A38</f>
        <v>IST0446</v>
      </c>
      <c r="B37" s="1">
        <f>+'MASTER DATA RECORD'!G38</f>
        <v>1605</v>
      </c>
      <c r="D37" s="1">
        <f t="shared" si="0"/>
        <v>1535</v>
      </c>
      <c r="E37" s="1">
        <f t="shared" si="1"/>
        <v>0</v>
      </c>
      <c r="F37">
        <f>+D37</f>
        <v>1535</v>
      </c>
      <c r="G37">
        <f>SUM(E32:E41)</f>
        <v>1</v>
      </c>
      <c r="H37">
        <f>+F307</f>
        <v>1805</v>
      </c>
      <c r="I37">
        <f>+G307</f>
        <v>14</v>
      </c>
    </row>
    <row r="38" spans="1:9" x14ac:dyDescent="0.2">
      <c r="A38" s="1" t="str">
        <f>+'MASTER DATA RECORD'!A39</f>
        <v>IST0447</v>
      </c>
      <c r="B38" s="1">
        <f>+'MASTER DATA RECORD'!G39</f>
        <v>1828</v>
      </c>
      <c r="D38" s="1">
        <f t="shared" si="0"/>
        <v>1536</v>
      </c>
      <c r="E38" s="1">
        <f t="shared" si="1"/>
        <v>0</v>
      </c>
      <c r="H38">
        <f>+F317</f>
        <v>1815</v>
      </c>
      <c r="I38">
        <f>+G317</f>
        <v>23</v>
      </c>
    </row>
    <row r="39" spans="1:9" x14ac:dyDescent="0.2">
      <c r="A39" s="1" t="str">
        <f>+'MASTER DATA RECORD'!A40</f>
        <v>IST0448</v>
      </c>
      <c r="B39" s="1">
        <f>+'MASTER DATA RECORD'!G40</f>
        <v>1958</v>
      </c>
      <c r="D39" s="1">
        <f t="shared" si="0"/>
        <v>1537</v>
      </c>
      <c r="E39" s="1">
        <f t="shared" si="1"/>
        <v>1</v>
      </c>
      <c r="H39">
        <f>+F327</f>
        <v>1825</v>
      </c>
      <c r="I39">
        <f>+G327</f>
        <v>29</v>
      </c>
    </row>
    <row r="40" spans="1:9" x14ac:dyDescent="0.2">
      <c r="A40" s="1" t="str">
        <f>+'MASTER DATA RECORD'!A41</f>
        <v>IST0449</v>
      </c>
      <c r="B40" s="1">
        <f>+'MASTER DATA RECORD'!G41</f>
        <v>1795</v>
      </c>
      <c r="D40" s="1">
        <f t="shared" si="0"/>
        <v>1538</v>
      </c>
      <c r="E40" s="1">
        <f t="shared" si="1"/>
        <v>0</v>
      </c>
      <c r="H40">
        <f>+F337</f>
        <v>1835</v>
      </c>
      <c r="I40">
        <f>+G337</f>
        <v>27</v>
      </c>
    </row>
    <row r="41" spans="1:9" x14ac:dyDescent="0.2">
      <c r="A41" s="1" t="str">
        <f>+'MASTER DATA RECORD'!A42</f>
        <v>IST0450</v>
      </c>
      <c r="B41" s="1">
        <f>+'MASTER DATA RECORD'!G42</f>
        <v>1563</v>
      </c>
      <c r="D41" s="1">
        <f t="shared" si="0"/>
        <v>1539</v>
      </c>
      <c r="E41" s="1">
        <f t="shared" si="1"/>
        <v>0</v>
      </c>
      <c r="H41">
        <f>+F347</f>
        <v>1845</v>
      </c>
      <c r="I41">
        <f>+G347</f>
        <v>30</v>
      </c>
    </row>
    <row r="42" spans="1:9" x14ac:dyDescent="0.2">
      <c r="A42" s="1" t="str">
        <f>+'MASTER DATA RECORD'!A43</f>
        <v>IST1586</v>
      </c>
      <c r="B42" s="1">
        <f>+'MASTER DATA RECORD'!G43</f>
        <v>1911</v>
      </c>
      <c r="D42" s="1">
        <f t="shared" si="0"/>
        <v>1540</v>
      </c>
      <c r="E42" s="1">
        <f t="shared" si="1"/>
        <v>0</v>
      </c>
      <c r="H42">
        <f>+F357</f>
        <v>1855</v>
      </c>
      <c r="I42">
        <f>+G357</f>
        <v>48</v>
      </c>
    </row>
    <row r="43" spans="1:9" x14ac:dyDescent="0.2">
      <c r="A43" s="1" t="str">
        <f>+'MASTER DATA RECORD'!A44</f>
        <v>IST1600</v>
      </c>
      <c r="B43" s="1">
        <f>+'MASTER DATA RECORD'!G44</f>
        <v>1974</v>
      </c>
      <c r="D43" s="1">
        <f t="shared" si="0"/>
        <v>1541</v>
      </c>
      <c r="E43" s="1">
        <f t="shared" si="1"/>
        <v>0</v>
      </c>
      <c r="H43">
        <f>+F367</f>
        <v>1865</v>
      </c>
      <c r="I43">
        <f>+G367</f>
        <v>65</v>
      </c>
    </row>
    <row r="44" spans="1:9" x14ac:dyDescent="0.2">
      <c r="A44" s="1" t="str">
        <f>+'MASTER DATA RECORD'!A45</f>
        <v>IST0451</v>
      </c>
      <c r="B44" s="1">
        <f>+'MASTER DATA RECORD'!G45</f>
        <v>1970</v>
      </c>
      <c r="D44" s="1">
        <f t="shared" si="0"/>
        <v>1542</v>
      </c>
      <c r="E44" s="1">
        <f t="shared" si="1"/>
        <v>0</v>
      </c>
      <c r="H44">
        <f>+F377</f>
        <v>1875</v>
      </c>
      <c r="I44">
        <f>+G377</f>
        <v>69</v>
      </c>
    </row>
    <row r="45" spans="1:9" x14ac:dyDescent="0.2">
      <c r="A45" s="1" t="str">
        <f>+'MASTER DATA RECORD'!A46</f>
        <v>IST0452</v>
      </c>
      <c r="B45" s="1">
        <f>+'MASTER DATA RECORD'!G46</f>
        <v>1870</v>
      </c>
      <c r="D45" s="1">
        <f t="shared" si="0"/>
        <v>1543</v>
      </c>
      <c r="E45" s="1">
        <f t="shared" si="1"/>
        <v>0</v>
      </c>
      <c r="H45">
        <f>+F387</f>
        <v>1885</v>
      </c>
      <c r="I45">
        <f>+G387</f>
        <v>116</v>
      </c>
    </row>
    <row r="46" spans="1:9" x14ac:dyDescent="0.2">
      <c r="A46" s="1" t="str">
        <f>+'MASTER DATA RECORD'!A47</f>
        <v>IST0453</v>
      </c>
      <c r="B46" s="1">
        <f>+'MASTER DATA RECORD'!G47</f>
        <v>1949</v>
      </c>
      <c r="D46" s="1">
        <f t="shared" si="0"/>
        <v>1544</v>
      </c>
      <c r="E46" s="1">
        <f t="shared" si="1"/>
        <v>0</v>
      </c>
      <c r="H46">
        <f>+F397</f>
        <v>1895</v>
      </c>
      <c r="I46">
        <f>+G397</f>
        <v>119</v>
      </c>
    </row>
    <row r="47" spans="1:9" x14ac:dyDescent="0.2">
      <c r="A47" s="1" t="str">
        <f>+'MASTER DATA RECORD'!A48</f>
        <v>IST0454</v>
      </c>
      <c r="B47" s="1">
        <f>+'MASTER DATA RECORD'!G48</f>
        <v>1973</v>
      </c>
      <c r="D47" s="1">
        <f t="shared" si="0"/>
        <v>1545</v>
      </c>
      <c r="E47" s="1">
        <f t="shared" si="1"/>
        <v>0</v>
      </c>
      <c r="F47">
        <f>+D47</f>
        <v>1545</v>
      </c>
      <c r="G47">
        <f>SUM(E42:E51)</f>
        <v>0</v>
      </c>
      <c r="H47">
        <f>+F407</f>
        <v>1905</v>
      </c>
      <c r="I47">
        <f>+G407</f>
        <v>154</v>
      </c>
    </row>
    <row r="48" spans="1:9" x14ac:dyDescent="0.2">
      <c r="A48" s="1" t="str">
        <f>+'MASTER DATA RECORD'!A49</f>
        <v>IST0455</v>
      </c>
      <c r="B48" s="1">
        <f>+'MASTER DATA RECORD'!G49</f>
        <v>1977</v>
      </c>
      <c r="D48" s="1">
        <f t="shared" si="0"/>
        <v>1546</v>
      </c>
      <c r="E48" s="1">
        <f t="shared" si="1"/>
        <v>0</v>
      </c>
      <c r="H48">
        <f>+F417</f>
        <v>1915</v>
      </c>
      <c r="I48">
        <f>+G417</f>
        <v>72</v>
      </c>
    </row>
    <row r="49" spans="1:9" x14ac:dyDescent="0.2">
      <c r="A49" s="1" t="str">
        <f>+'MASTER DATA RECORD'!A50</f>
        <v>IST0456</v>
      </c>
      <c r="B49" s="1">
        <f>+'MASTER DATA RECORD'!G50</f>
        <v>1719</v>
      </c>
      <c r="D49" s="1">
        <f t="shared" si="0"/>
        <v>1547</v>
      </c>
      <c r="E49" s="1">
        <f t="shared" si="1"/>
        <v>0</v>
      </c>
      <c r="H49">
        <f>+F427</f>
        <v>1925</v>
      </c>
      <c r="I49">
        <f>+G427</f>
        <v>52</v>
      </c>
    </row>
    <row r="50" spans="1:9" x14ac:dyDescent="0.2">
      <c r="A50" s="1" t="str">
        <f>+'MASTER DATA RECORD'!A51</f>
        <v>IST0457</v>
      </c>
      <c r="B50" s="1">
        <f>+'MASTER DATA RECORD'!G51</f>
        <v>1873</v>
      </c>
      <c r="D50" s="1">
        <f t="shared" si="0"/>
        <v>1548</v>
      </c>
      <c r="E50" s="1">
        <f t="shared" si="1"/>
        <v>0</v>
      </c>
      <c r="H50">
        <f>+F437</f>
        <v>1935</v>
      </c>
      <c r="I50">
        <f>+G437</f>
        <v>58</v>
      </c>
    </row>
    <row r="51" spans="1:9" x14ac:dyDescent="0.2">
      <c r="A51" s="1" t="str">
        <f>+'MASTER DATA RECORD'!A52</f>
        <v>IST0458</v>
      </c>
      <c r="B51" s="1">
        <f>+'MASTER DATA RECORD'!G52</f>
        <v>1873</v>
      </c>
      <c r="D51" s="1">
        <f t="shared" si="0"/>
        <v>1549</v>
      </c>
      <c r="E51" s="1">
        <f t="shared" si="1"/>
        <v>0</v>
      </c>
      <c r="H51">
        <f>+F447</f>
        <v>1945</v>
      </c>
      <c r="I51">
        <f>+G447</f>
        <v>11</v>
      </c>
    </row>
    <row r="52" spans="1:9" x14ac:dyDescent="0.2">
      <c r="A52" s="1" t="str">
        <f>+'MASTER DATA RECORD'!A53</f>
        <v>IST0753</v>
      </c>
      <c r="B52" s="1">
        <f>+'MASTER DATA RECORD'!G53</f>
        <v>1873</v>
      </c>
      <c r="D52" s="1">
        <f t="shared" si="0"/>
        <v>1550</v>
      </c>
      <c r="E52" s="1">
        <f t="shared" si="1"/>
        <v>0</v>
      </c>
      <c r="H52">
        <f>+F457</f>
        <v>1955</v>
      </c>
      <c r="I52">
        <f>+G457</f>
        <v>32</v>
      </c>
    </row>
    <row r="53" spans="1:9" x14ac:dyDescent="0.2">
      <c r="A53" s="1" t="str">
        <f>+'MASTER DATA RECORD'!A54</f>
        <v>IST0459</v>
      </c>
      <c r="B53" s="1">
        <f>+'MASTER DATA RECORD'!G54</f>
        <v>1753</v>
      </c>
      <c r="D53" s="1">
        <f t="shared" si="0"/>
        <v>1551</v>
      </c>
      <c r="E53" s="1">
        <f t="shared" si="1"/>
        <v>0</v>
      </c>
      <c r="H53">
        <f>+F467</f>
        <v>1965</v>
      </c>
      <c r="I53">
        <f>+G467</f>
        <v>36</v>
      </c>
    </row>
    <row r="54" spans="1:9" x14ac:dyDescent="0.2">
      <c r="A54" s="1" t="str">
        <f>+'MASTER DATA RECORD'!A55</f>
        <v>IST0460</v>
      </c>
      <c r="B54" s="1">
        <f>+'MASTER DATA RECORD'!G55</f>
        <v>1946</v>
      </c>
      <c r="D54" s="1">
        <f t="shared" si="0"/>
        <v>1552</v>
      </c>
      <c r="E54" s="1">
        <f t="shared" si="1"/>
        <v>0</v>
      </c>
      <c r="H54">
        <f>+F477</f>
        <v>1975</v>
      </c>
      <c r="I54">
        <f>+G477</f>
        <v>30</v>
      </c>
    </row>
    <row r="55" spans="1:9" x14ac:dyDescent="0.2">
      <c r="A55" s="1" t="str">
        <f>+'MASTER DATA RECORD'!A56</f>
        <v>IST0461</v>
      </c>
      <c r="B55" s="1">
        <f>+'MASTER DATA RECORD'!G56</f>
        <v>1946</v>
      </c>
      <c r="D55" s="1">
        <f t="shared" si="0"/>
        <v>1553</v>
      </c>
      <c r="E55" s="1">
        <f t="shared" si="1"/>
        <v>0</v>
      </c>
      <c r="H55">
        <f>+F487</f>
        <v>1985</v>
      </c>
      <c r="I55">
        <f>+G487</f>
        <v>36</v>
      </c>
    </row>
    <row r="56" spans="1:9" x14ac:dyDescent="0.2">
      <c r="A56" s="1" t="str">
        <f>+'MASTER DATA RECORD'!A57</f>
        <v>IST0462</v>
      </c>
      <c r="B56" s="1">
        <f>+'MASTER DATA RECORD'!G57</f>
        <v>1995</v>
      </c>
      <c r="D56" s="1">
        <f t="shared" si="0"/>
        <v>1554</v>
      </c>
      <c r="E56" s="1">
        <f t="shared" si="1"/>
        <v>0</v>
      </c>
      <c r="H56">
        <f>+F497</f>
        <v>1995</v>
      </c>
      <c r="I56">
        <f>+G497</f>
        <v>81</v>
      </c>
    </row>
    <row r="57" spans="1:9" x14ac:dyDescent="0.2">
      <c r="A57" s="1" t="str">
        <f>+'MASTER DATA RECORD'!A58</f>
        <v>IST0463</v>
      </c>
      <c r="B57" s="1">
        <f>+'MASTER DATA RECORD'!G58</f>
        <v>1809</v>
      </c>
      <c r="D57" s="1">
        <f t="shared" si="0"/>
        <v>1555</v>
      </c>
      <c r="E57" s="1">
        <f t="shared" si="1"/>
        <v>0</v>
      </c>
      <c r="F57">
        <f>+D57</f>
        <v>1555</v>
      </c>
      <c r="G57">
        <f>SUM(E52:E61)</f>
        <v>1</v>
      </c>
      <c r="H57">
        <f>+F507</f>
        <v>2005</v>
      </c>
      <c r="I57">
        <f>+G507</f>
        <v>100</v>
      </c>
    </row>
    <row r="58" spans="1:9" x14ac:dyDescent="0.2">
      <c r="A58" s="1" t="str">
        <f>+'MASTER DATA RECORD'!A59</f>
        <v>IST0464</v>
      </c>
      <c r="B58" s="1">
        <f>+'MASTER DATA RECORD'!G59</f>
        <v>1732</v>
      </c>
      <c r="D58" s="1">
        <f t="shared" si="0"/>
        <v>1556</v>
      </c>
      <c r="E58" s="1">
        <f t="shared" si="1"/>
        <v>0</v>
      </c>
      <c r="H58">
        <f>+F517</f>
        <v>2015</v>
      </c>
      <c r="I58">
        <f>+G517</f>
        <v>72</v>
      </c>
    </row>
    <row r="59" spans="1:9" x14ac:dyDescent="0.2">
      <c r="A59" s="1" t="str">
        <f>+'MASTER DATA RECORD'!A60</f>
        <v>IST0465</v>
      </c>
      <c r="B59" s="1">
        <f>+'MASTER DATA RECORD'!G60</f>
        <v>1748</v>
      </c>
      <c r="D59" s="1">
        <f t="shared" si="0"/>
        <v>1557</v>
      </c>
      <c r="E59" s="1">
        <f t="shared" si="1"/>
        <v>0</v>
      </c>
      <c r="H59">
        <f>+F527</f>
        <v>2025</v>
      </c>
      <c r="I59">
        <f>+G527</f>
        <v>17</v>
      </c>
    </row>
    <row r="60" spans="1:9" x14ac:dyDescent="0.2">
      <c r="A60" s="1" t="str">
        <f>+'MASTER DATA RECORD'!A61</f>
        <v>IST0466</v>
      </c>
      <c r="B60" s="1">
        <f>+'MASTER DATA RECORD'!G61</f>
        <v>1867</v>
      </c>
      <c r="D60" s="1">
        <f t="shared" si="0"/>
        <v>1558</v>
      </c>
      <c r="E60" s="1">
        <f t="shared" si="1"/>
        <v>1</v>
      </c>
    </row>
    <row r="61" spans="1:9" x14ac:dyDescent="0.2">
      <c r="A61" s="1" t="str">
        <f>+'MASTER DATA RECORD'!A62</f>
        <v>IST0467</v>
      </c>
      <c r="B61" s="1">
        <f>+'MASTER DATA RECORD'!G62</f>
        <v>1867</v>
      </c>
      <c r="D61" s="1">
        <f t="shared" si="0"/>
        <v>1559</v>
      </c>
      <c r="E61" s="1">
        <f t="shared" si="1"/>
        <v>0</v>
      </c>
    </row>
    <row r="62" spans="1:9" x14ac:dyDescent="0.2">
      <c r="A62" s="1" t="str">
        <f>+'MASTER DATA RECORD'!A63</f>
        <v>IST0468</v>
      </c>
      <c r="B62" s="1">
        <f>+'MASTER DATA RECORD'!G63</f>
        <v>1954</v>
      </c>
      <c r="D62" s="1">
        <f t="shared" si="0"/>
        <v>1560</v>
      </c>
      <c r="E62" s="1">
        <f t="shared" si="1"/>
        <v>0</v>
      </c>
    </row>
    <row r="63" spans="1:9" x14ac:dyDescent="0.2">
      <c r="A63" s="1" t="str">
        <f>+'MASTER DATA RECORD'!A64</f>
        <v>IST0469</v>
      </c>
      <c r="B63" s="1">
        <f>+'MASTER DATA RECORD'!G64</f>
        <v>1864</v>
      </c>
      <c r="D63" s="1">
        <f t="shared" si="0"/>
        <v>1561</v>
      </c>
      <c r="E63" s="1">
        <f t="shared" si="1"/>
        <v>2</v>
      </c>
    </row>
    <row r="64" spans="1:9" x14ac:dyDescent="0.2">
      <c r="A64" s="1" t="str">
        <f>+'MASTER DATA RECORD'!A65</f>
        <v>IST0470</v>
      </c>
      <c r="B64" s="1">
        <f>+'MASTER DATA RECORD'!G65</f>
        <v>1895</v>
      </c>
      <c r="D64" s="1">
        <f t="shared" si="0"/>
        <v>1562</v>
      </c>
      <c r="E64" s="1">
        <f t="shared" si="1"/>
        <v>0</v>
      </c>
    </row>
    <row r="65" spans="1:7" x14ac:dyDescent="0.2">
      <c r="A65" s="1" t="str">
        <f>+'MASTER DATA RECORD'!A66</f>
        <v>IST0471</v>
      </c>
      <c r="B65" s="1">
        <f>+'MASTER DATA RECORD'!G66</f>
        <v>1984</v>
      </c>
      <c r="D65" s="1">
        <f t="shared" si="0"/>
        <v>1563</v>
      </c>
      <c r="E65" s="1">
        <f t="shared" si="1"/>
        <v>2</v>
      </c>
    </row>
    <row r="66" spans="1:7" x14ac:dyDescent="0.2">
      <c r="A66" s="1" t="str">
        <f>+'MASTER DATA RECORD'!A67</f>
        <v>IST0472</v>
      </c>
      <c r="B66" s="1">
        <f>+'MASTER DATA RECORD'!G67</f>
        <v>1874</v>
      </c>
      <c r="D66" s="1">
        <f t="shared" si="0"/>
        <v>1564</v>
      </c>
      <c r="E66" s="1">
        <f t="shared" si="1"/>
        <v>1</v>
      </c>
    </row>
    <row r="67" spans="1:7" x14ac:dyDescent="0.2">
      <c r="A67" s="1" t="str">
        <f>+'MASTER DATA RECORD'!A68</f>
        <v>IST0473</v>
      </c>
      <c r="B67" s="1">
        <f>+'MASTER DATA RECORD'!G68</f>
        <v>1900</v>
      </c>
      <c r="D67" s="1">
        <f t="shared" ref="D67:D130" si="2">+D66+1</f>
        <v>1565</v>
      </c>
      <c r="E67" s="1">
        <f t="shared" ref="E67:E130" si="3">COUNTIF($B$2:$B$1662,D67)</f>
        <v>0</v>
      </c>
      <c r="F67">
        <f>+D67</f>
        <v>1565</v>
      </c>
      <c r="G67">
        <f>SUM(E62:E71)</f>
        <v>5</v>
      </c>
    </row>
    <row r="68" spans="1:7" x14ac:dyDescent="0.2">
      <c r="A68" s="1" t="str">
        <f>+'MASTER DATA RECORD'!A69</f>
        <v>IST0474</v>
      </c>
      <c r="B68" s="1">
        <f>+'MASTER DATA RECORD'!G69</f>
        <v>1988</v>
      </c>
      <c r="D68" s="1">
        <f t="shared" si="2"/>
        <v>1566</v>
      </c>
      <c r="E68" s="1">
        <f t="shared" si="3"/>
        <v>0</v>
      </c>
    </row>
    <row r="69" spans="1:7" x14ac:dyDescent="0.2">
      <c r="A69" s="1" t="str">
        <f>+'MASTER DATA RECORD'!A70</f>
        <v>IST0475</v>
      </c>
      <c r="B69" s="1">
        <f>+'MASTER DATA RECORD'!G70</f>
        <v>1677</v>
      </c>
      <c r="D69" s="1">
        <f t="shared" si="2"/>
        <v>1567</v>
      </c>
      <c r="E69" s="1">
        <f t="shared" si="3"/>
        <v>0</v>
      </c>
    </row>
    <row r="70" spans="1:7" x14ac:dyDescent="0.2">
      <c r="A70" s="1" t="str">
        <f>+'MASTER DATA RECORD'!A71</f>
        <v>IST0476</v>
      </c>
      <c r="B70" s="1">
        <f>+'MASTER DATA RECORD'!G71</f>
        <v>1853</v>
      </c>
      <c r="D70" s="1">
        <f t="shared" si="2"/>
        <v>1568</v>
      </c>
      <c r="E70" s="1">
        <f t="shared" si="3"/>
        <v>0</v>
      </c>
    </row>
    <row r="71" spans="1:7" x14ac:dyDescent="0.2">
      <c r="A71" s="1" t="str">
        <f>+'MASTER DATA RECORD'!A72</f>
        <v>IST0477</v>
      </c>
      <c r="B71" s="1">
        <f>+'MASTER DATA RECORD'!G72</f>
        <v>1956</v>
      </c>
      <c r="D71" s="1">
        <f t="shared" si="2"/>
        <v>1569</v>
      </c>
      <c r="E71" s="1">
        <f t="shared" si="3"/>
        <v>0</v>
      </c>
    </row>
    <row r="72" spans="1:7" x14ac:dyDescent="0.2">
      <c r="A72" s="1" t="str">
        <f>+'MASTER DATA RECORD'!A73</f>
        <v>IST0478</v>
      </c>
      <c r="B72" s="1">
        <f>+'MASTER DATA RECORD'!G73</f>
        <v>2013</v>
      </c>
      <c r="D72" s="1">
        <f t="shared" si="2"/>
        <v>1570</v>
      </c>
      <c r="E72" s="1">
        <f t="shared" si="3"/>
        <v>1</v>
      </c>
    </row>
    <row r="73" spans="1:7" x14ac:dyDescent="0.2">
      <c r="A73" s="1" t="str">
        <f>+'MASTER DATA RECORD'!A74</f>
        <v>IST0479</v>
      </c>
      <c r="B73" s="1">
        <f>+'MASTER DATA RECORD'!G74</f>
        <v>1879</v>
      </c>
      <c r="D73" s="1">
        <f t="shared" si="2"/>
        <v>1571</v>
      </c>
      <c r="E73" s="1">
        <f t="shared" si="3"/>
        <v>0</v>
      </c>
    </row>
    <row r="74" spans="1:7" x14ac:dyDescent="0.2">
      <c r="A74" s="1" t="str">
        <f>+'MASTER DATA RECORD'!A75</f>
        <v>IST0525</v>
      </c>
      <c r="B74" s="1">
        <f>+'MASTER DATA RECORD'!G75</f>
        <v>1956</v>
      </c>
      <c r="D74" s="1">
        <f t="shared" si="2"/>
        <v>1572</v>
      </c>
      <c r="E74" s="1">
        <f t="shared" si="3"/>
        <v>0</v>
      </c>
    </row>
    <row r="75" spans="1:7" x14ac:dyDescent="0.2">
      <c r="A75" s="1" t="str">
        <f>+'MASTER DATA RECORD'!A76</f>
        <v>IST1270</v>
      </c>
      <c r="B75" s="1">
        <f>+'MASTER DATA RECORD'!G76</f>
        <v>1991</v>
      </c>
      <c r="D75" s="1">
        <f t="shared" si="2"/>
        <v>1573</v>
      </c>
      <c r="E75" s="1">
        <f t="shared" si="3"/>
        <v>0</v>
      </c>
    </row>
    <row r="76" spans="1:7" x14ac:dyDescent="0.2">
      <c r="A76" s="1" t="str">
        <f>+'MASTER DATA RECORD'!A77</f>
        <v>IST0480</v>
      </c>
      <c r="B76" s="1">
        <f>+'MASTER DATA RECORD'!G77</f>
        <v>1805</v>
      </c>
      <c r="D76" s="1">
        <f t="shared" si="2"/>
        <v>1574</v>
      </c>
      <c r="E76" s="1">
        <f t="shared" si="3"/>
        <v>0</v>
      </c>
    </row>
    <row r="77" spans="1:7" x14ac:dyDescent="0.2">
      <c r="A77" s="1" t="str">
        <f>+'MASTER DATA RECORD'!A78</f>
        <v>IST0481</v>
      </c>
      <c r="B77" s="1">
        <f>+'MASTER DATA RECORD'!G78</f>
        <v>2000</v>
      </c>
      <c r="D77" s="1">
        <f t="shared" si="2"/>
        <v>1575</v>
      </c>
      <c r="E77" s="1">
        <f t="shared" si="3"/>
        <v>0</v>
      </c>
      <c r="F77">
        <f>+D77</f>
        <v>1575</v>
      </c>
      <c r="G77">
        <f>SUM(E72:E81)</f>
        <v>2</v>
      </c>
    </row>
    <row r="78" spans="1:7" x14ac:dyDescent="0.2">
      <c r="A78" s="1" t="str">
        <f>+'MASTER DATA RECORD'!A79</f>
        <v>IST0482</v>
      </c>
      <c r="B78" s="1">
        <f>+'MASTER DATA RECORD'!G79</f>
        <v>1985</v>
      </c>
      <c r="D78" s="1">
        <f t="shared" si="2"/>
        <v>1576</v>
      </c>
      <c r="E78" s="1">
        <f t="shared" si="3"/>
        <v>0</v>
      </c>
    </row>
    <row r="79" spans="1:7" x14ac:dyDescent="0.2">
      <c r="A79" s="1" t="str">
        <f>+'MASTER DATA RECORD'!A80</f>
        <v>IST0996</v>
      </c>
      <c r="B79" s="1">
        <f>+'MASTER DATA RECORD'!G80</f>
        <v>0</v>
      </c>
      <c r="D79" s="1">
        <f t="shared" si="2"/>
        <v>1577</v>
      </c>
      <c r="E79" s="1">
        <f t="shared" si="3"/>
        <v>0</v>
      </c>
    </row>
    <row r="80" spans="1:7" x14ac:dyDescent="0.2">
      <c r="A80" s="1" t="str">
        <f>+'MASTER DATA RECORD'!A81</f>
        <v>IST0483</v>
      </c>
      <c r="B80" s="1">
        <f>+'MASTER DATA RECORD'!G81</f>
        <v>1865</v>
      </c>
      <c r="D80" s="1">
        <f t="shared" si="2"/>
        <v>1578</v>
      </c>
      <c r="E80" s="1">
        <f t="shared" si="3"/>
        <v>1</v>
      </c>
    </row>
    <row r="81" spans="1:7" x14ac:dyDescent="0.2">
      <c r="A81" s="1" t="str">
        <f>+'MASTER DATA RECORD'!A82</f>
        <v>IST0484</v>
      </c>
      <c r="B81" s="1">
        <f>+'MASTER DATA RECORD'!G82</f>
        <v>2020</v>
      </c>
      <c r="D81" s="1">
        <f t="shared" si="2"/>
        <v>1579</v>
      </c>
      <c r="E81" s="1">
        <f t="shared" si="3"/>
        <v>0</v>
      </c>
    </row>
    <row r="82" spans="1:7" x14ac:dyDescent="0.2">
      <c r="A82" s="1" t="str">
        <f>+'MASTER DATA RECORD'!A83</f>
        <v>IST0485</v>
      </c>
      <c r="B82" s="1">
        <f>+'MASTER DATA RECORD'!G83</f>
        <v>1964</v>
      </c>
      <c r="D82" s="1">
        <f t="shared" si="2"/>
        <v>1580</v>
      </c>
      <c r="E82" s="1">
        <f t="shared" si="3"/>
        <v>2</v>
      </c>
    </row>
    <row r="83" spans="1:7" x14ac:dyDescent="0.2">
      <c r="A83" s="1" t="str">
        <f>+'MASTER DATA RECORD'!A84</f>
        <v>IST0486</v>
      </c>
      <c r="B83" s="1">
        <f>+'MASTER DATA RECORD'!G84</f>
        <v>1976</v>
      </c>
      <c r="D83" s="1">
        <f t="shared" si="2"/>
        <v>1581</v>
      </c>
      <c r="E83" s="1">
        <f t="shared" si="3"/>
        <v>1</v>
      </c>
    </row>
    <row r="84" spans="1:7" x14ac:dyDescent="0.2">
      <c r="A84" s="1" t="str">
        <f>+'MASTER DATA RECORD'!A85</f>
        <v>IST0487</v>
      </c>
      <c r="B84" s="1">
        <f>+'MASTER DATA RECORD'!G85</f>
        <v>1993</v>
      </c>
      <c r="D84" s="1">
        <f t="shared" si="2"/>
        <v>1582</v>
      </c>
      <c r="E84" s="1">
        <f t="shared" si="3"/>
        <v>1</v>
      </c>
    </row>
    <row r="85" spans="1:7" x14ac:dyDescent="0.2">
      <c r="A85" s="1" t="str">
        <f>+'MASTER DATA RECORD'!A86</f>
        <v>IST0488</v>
      </c>
      <c r="B85" s="1">
        <f>+'MASTER DATA RECORD'!G86</f>
        <v>1994</v>
      </c>
      <c r="D85" s="1">
        <f t="shared" si="2"/>
        <v>1583</v>
      </c>
      <c r="E85" s="1">
        <f t="shared" si="3"/>
        <v>0</v>
      </c>
    </row>
    <row r="86" spans="1:7" x14ac:dyDescent="0.2">
      <c r="A86" s="1" t="str">
        <f>+'MASTER DATA RECORD'!A87</f>
        <v>IST0489</v>
      </c>
      <c r="B86" s="1">
        <f>+'MASTER DATA RECORD'!G87</f>
        <v>2000</v>
      </c>
      <c r="D86" s="1">
        <f t="shared" si="2"/>
        <v>1584</v>
      </c>
      <c r="E86" s="1">
        <f t="shared" si="3"/>
        <v>0</v>
      </c>
    </row>
    <row r="87" spans="1:7" x14ac:dyDescent="0.2">
      <c r="A87" s="1" t="str">
        <f>+'MASTER DATA RECORD'!A88</f>
        <v>IST0490</v>
      </c>
      <c r="B87" s="1">
        <f>+'MASTER DATA RECORD'!G88</f>
        <v>1733</v>
      </c>
      <c r="D87" s="1">
        <f t="shared" si="2"/>
        <v>1585</v>
      </c>
      <c r="E87" s="1">
        <f t="shared" si="3"/>
        <v>0</v>
      </c>
      <c r="F87">
        <f>+D87</f>
        <v>1585</v>
      </c>
      <c r="G87">
        <f>SUM(E82:E91)</f>
        <v>5</v>
      </c>
    </row>
    <row r="88" spans="1:7" x14ac:dyDescent="0.2">
      <c r="A88" s="1" t="str">
        <f>+'MASTER DATA RECORD'!A89</f>
        <v>IST0523</v>
      </c>
      <c r="B88" s="1">
        <f>+'MASTER DATA RECORD'!G89</f>
        <v>1825</v>
      </c>
      <c r="D88" s="1">
        <f t="shared" si="2"/>
        <v>1586</v>
      </c>
      <c r="E88" s="1">
        <f t="shared" si="3"/>
        <v>0</v>
      </c>
    </row>
    <row r="89" spans="1:7" x14ac:dyDescent="0.2">
      <c r="A89" s="1" t="str">
        <f>+'MASTER DATA RECORD'!A90</f>
        <v>IST1500</v>
      </c>
      <c r="B89" s="1">
        <f>+'MASTER DATA RECORD'!G90</f>
        <v>1925</v>
      </c>
      <c r="D89" s="1">
        <f t="shared" si="2"/>
        <v>1587</v>
      </c>
      <c r="E89" s="1">
        <f t="shared" si="3"/>
        <v>0</v>
      </c>
    </row>
    <row r="90" spans="1:7" x14ac:dyDescent="0.2">
      <c r="A90" s="1" t="str">
        <f>+'MASTER DATA RECORD'!A91</f>
        <v>IST1323</v>
      </c>
      <c r="B90" s="1">
        <f>+'MASTER DATA RECORD'!G91</f>
        <v>1930</v>
      </c>
      <c r="D90" s="1">
        <f t="shared" si="2"/>
        <v>1588</v>
      </c>
      <c r="E90" s="1">
        <f t="shared" si="3"/>
        <v>1</v>
      </c>
    </row>
    <row r="91" spans="1:7" x14ac:dyDescent="0.2">
      <c r="A91" s="1" t="str">
        <f>+'MASTER DATA RECORD'!A92</f>
        <v>IST0491</v>
      </c>
      <c r="B91" s="1">
        <f>+'MASTER DATA RECORD'!G92</f>
        <v>1883</v>
      </c>
      <c r="D91" s="1">
        <f t="shared" si="2"/>
        <v>1589</v>
      </c>
      <c r="E91" s="1">
        <f t="shared" si="3"/>
        <v>0</v>
      </c>
    </row>
    <row r="92" spans="1:7" x14ac:dyDescent="0.2">
      <c r="A92" s="1" t="str">
        <f>+'MASTER DATA RECORD'!A93</f>
        <v>IST0492</v>
      </c>
      <c r="B92" s="1">
        <f>+'MASTER DATA RECORD'!G93</f>
        <v>1871</v>
      </c>
      <c r="D92" s="1">
        <f t="shared" si="2"/>
        <v>1590</v>
      </c>
      <c r="E92" s="1">
        <f t="shared" si="3"/>
        <v>0</v>
      </c>
    </row>
    <row r="93" spans="1:7" x14ac:dyDescent="0.2">
      <c r="A93" s="1" t="str">
        <f>+'MASTER DATA RECORD'!A94</f>
        <v>IST0493</v>
      </c>
      <c r="B93" s="1">
        <f>+'MASTER DATA RECORD'!G94</f>
        <v>1904</v>
      </c>
      <c r="D93" s="1">
        <f t="shared" si="2"/>
        <v>1591</v>
      </c>
      <c r="E93" s="1">
        <f t="shared" si="3"/>
        <v>1</v>
      </c>
    </row>
    <row r="94" spans="1:7" x14ac:dyDescent="0.2">
      <c r="A94" s="1" t="str">
        <f>+'MASTER DATA RECORD'!A95</f>
        <v>IST0494</v>
      </c>
      <c r="B94" s="1">
        <f>+'MASTER DATA RECORD'!G95</f>
        <v>1906</v>
      </c>
      <c r="D94" s="1">
        <f t="shared" si="2"/>
        <v>1592</v>
      </c>
      <c r="E94" s="1">
        <f t="shared" si="3"/>
        <v>0</v>
      </c>
    </row>
    <row r="95" spans="1:7" x14ac:dyDescent="0.2">
      <c r="A95" s="1" t="str">
        <f>+'MASTER DATA RECORD'!A96</f>
        <v>IST0495</v>
      </c>
      <c r="B95" s="1">
        <f>+'MASTER DATA RECORD'!G96</f>
        <v>1901</v>
      </c>
      <c r="D95" s="1">
        <f t="shared" si="2"/>
        <v>1593</v>
      </c>
      <c r="E95" s="1">
        <f t="shared" si="3"/>
        <v>0</v>
      </c>
    </row>
    <row r="96" spans="1:7" x14ac:dyDescent="0.2">
      <c r="A96" s="1" t="str">
        <f>+'MASTER DATA RECORD'!A97</f>
        <v>IST0496</v>
      </c>
      <c r="B96" s="1">
        <f>+'MASTER DATA RECORD'!G97</f>
        <v>1563</v>
      </c>
      <c r="D96" s="1">
        <f t="shared" si="2"/>
        <v>1594</v>
      </c>
      <c r="E96" s="1">
        <f t="shared" si="3"/>
        <v>0</v>
      </c>
    </row>
    <row r="97" spans="1:7" x14ac:dyDescent="0.2">
      <c r="A97" s="1" t="str">
        <f>+'MASTER DATA RECORD'!A98</f>
        <v>IST0497</v>
      </c>
      <c r="B97" s="1">
        <f>+'MASTER DATA RECORD'!G98</f>
        <v>1907</v>
      </c>
      <c r="D97" s="1">
        <f t="shared" si="2"/>
        <v>1595</v>
      </c>
      <c r="E97" s="1">
        <f t="shared" si="3"/>
        <v>0</v>
      </c>
      <c r="F97">
        <f>+D97</f>
        <v>1595</v>
      </c>
      <c r="G97">
        <f>SUM(E92:E101)</f>
        <v>1</v>
      </c>
    </row>
    <row r="98" spans="1:7" x14ac:dyDescent="0.2">
      <c r="A98" s="1" t="str">
        <f>+'MASTER DATA RECORD'!A99</f>
        <v>IST0828</v>
      </c>
      <c r="B98" s="1">
        <f>+'MASTER DATA RECORD'!G99</f>
        <v>1857</v>
      </c>
      <c r="D98" s="1">
        <f t="shared" si="2"/>
        <v>1596</v>
      </c>
      <c r="E98" s="1">
        <f t="shared" si="3"/>
        <v>0</v>
      </c>
    </row>
    <row r="99" spans="1:7" x14ac:dyDescent="0.2">
      <c r="A99" s="1" t="str">
        <f>+'MASTER DATA RECORD'!A100</f>
        <v>IST0498</v>
      </c>
      <c r="B99" s="1">
        <f>+'MASTER DATA RECORD'!G100</f>
        <v>1933</v>
      </c>
      <c r="D99" s="1">
        <f t="shared" si="2"/>
        <v>1597</v>
      </c>
      <c r="E99" s="1">
        <f t="shared" si="3"/>
        <v>0</v>
      </c>
    </row>
    <row r="100" spans="1:7" x14ac:dyDescent="0.2">
      <c r="A100" s="1" t="str">
        <f>+'MASTER DATA RECORD'!A101</f>
        <v>IST0499</v>
      </c>
      <c r="B100" s="1">
        <f>+'MASTER DATA RECORD'!G101</f>
        <v>2004</v>
      </c>
      <c r="D100" s="1">
        <f t="shared" si="2"/>
        <v>1598</v>
      </c>
      <c r="E100" s="1">
        <f t="shared" si="3"/>
        <v>0</v>
      </c>
    </row>
    <row r="101" spans="1:7" x14ac:dyDescent="0.2">
      <c r="A101" s="1" t="str">
        <f>+'MASTER DATA RECORD'!A102</f>
        <v>IST0500</v>
      </c>
      <c r="B101" s="1">
        <f>+'MASTER DATA RECORD'!G102</f>
        <v>1934</v>
      </c>
      <c r="D101" s="1">
        <f t="shared" si="2"/>
        <v>1599</v>
      </c>
      <c r="E101" s="1">
        <f t="shared" si="3"/>
        <v>0</v>
      </c>
    </row>
    <row r="102" spans="1:7" x14ac:dyDescent="0.2">
      <c r="A102" s="1" t="str">
        <f>+'MASTER DATA RECORD'!A103</f>
        <v>IST0501</v>
      </c>
      <c r="B102" s="1">
        <f>+'MASTER DATA RECORD'!G103</f>
        <v>2003</v>
      </c>
      <c r="D102" s="1">
        <f t="shared" si="2"/>
        <v>1600</v>
      </c>
      <c r="E102" s="1">
        <f t="shared" si="3"/>
        <v>0</v>
      </c>
    </row>
    <row r="103" spans="1:7" x14ac:dyDescent="0.2">
      <c r="A103" s="1" t="str">
        <f>+'MASTER DATA RECORD'!A104</f>
        <v>IST0502</v>
      </c>
      <c r="B103" s="1">
        <f>+'MASTER DATA RECORD'!G104</f>
        <v>1718</v>
      </c>
      <c r="D103" s="1">
        <f t="shared" si="2"/>
        <v>1601</v>
      </c>
      <c r="E103" s="1">
        <f t="shared" si="3"/>
        <v>1</v>
      </c>
    </row>
    <row r="104" spans="1:7" x14ac:dyDescent="0.2">
      <c r="A104" s="1" t="str">
        <f>+'MASTER DATA RECORD'!A105</f>
        <v>IST0503</v>
      </c>
      <c r="B104" s="1">
        <f>+'MASTER DATA RECORD'!G105</f>
        <v>1871</v>
      </c>
      <c r="D104" s="1">
        <f t="shared" si="2"/>
        <v>1602</v>
      </c>
      <c r="E104" s="1">
        <f t="shared" si="3"/>
        <v>1</v>
      </c>
    </row>
    <row r="105" spans="1:7" x14ac:dyDescent="0.2">
      <c r="A105" s="1" t="str">
        <f>+'MASTER DATA RECORD'!A106</f>
        <v>IST0504</v>
      </c>
      <c r="B105" s="1">
        <f>+'MASTER DATA RECORD'!G106</f>
        <v>1674</v>
      </c>
      <c r="D105" s="1">
        <f t="shared" si="2"/>
        <v>1603</v>
      </c>
      <c r="E105" s="1">
        <f t="shared" si="3"/>
        <v>0</v>
      </c>
    </row>
    <row r="106" spans="1:7" x14ac:dyDescent="0.2">
      <c r="A106" s="1" t="str">
        <f>+'MASTER DATA RECORD'!A107</f>
        <v>IST0505</v>
      </c>
      <c r="B106" s="1">
        <f>+'MASTER DATA RECORD'!G107</f>
        <v>1707</v>
      </c>
      <c r="D106" s="1">
        <f t="shared" si="2"/>
        <v>1604</v>
      </c>
      <c r="E106" s="1">
        <f t="shared" si="3"/>
        <v>0</v>
      </c>
    </row>
    <row r="107" spans="1:7" x14ac:dyDescent="0.2">
      <c r="A107" s="1" t="str">
        <f>+'MASTER DATA RECORD'!A108</f>
        <v>IST0506</v>
      </c>
      <c r="B107" s="1">
        <f>+'MASTER DATA RECORD'!G108</f>
        <v>1905</v>
      </c>
      <c r="D107" s="1">
        <f t="shared" si="2"/>
        <v>1605</v>
      </c>
      <c r="E107" s="1">
        <f t="shared" si="3"/>
        <v>1</v>
      </c>
      <c r="F107">
        <f>+D107</f>
        <v>1605</v>
      </c>
      <c r="G107">
        <f>SUM(E102:E111)</f>
        <v>3</v>
      </c>
    </row>
    <row r="108" spans="1:7" x14ac:dyDescent="0.2">
      <c r="A108" s="1" t="str">
        <f>+'MASTER DATA RECORD'!A109</f>
        <v>IST0507</v>
      </c>
      <c r="B108" s="1">
        <f>+'MASTER DATA RECORD'!G109</f>
        <v>1674</v>
      </c>
      <c r="D108" s="1">
        <f t="shared" si="2"/>
        <v>1606</v>
      </c>
      <c r="E108" s="1">
        <f t="shared" si="3"/>
        <v>0</v>
      </c>
    </row>
    <row r="109" spans="1:7" x14ac:dyDescent="0.2">
      <c r="A109" s="1" t="str">
        <f>+'MASTER DATA RECORD'!A110</f>
        <v>IST0508</v>
      </c>
      <c r="B109" s="1">
        <f>+'MASTER DATA RECORD'!G110</f>
        <v>1707</v>
      </c>
      <c r="D109" s="1">
        <f t="shared" si="2"/>
        <v>1607</v>
      </c>
      <c r="E109" s="1">
        <f t="shared" si="3"/>
        <v>0</v>
      </c>
    </row>
    <row r="110" spans="1:7" x14ac:dyDescent="0.2">
      <c r="A110" s="1" t="str">
        <f>+'MASTER DATA RECORD'!A111</f>
        <v>IST0509</v>
      </c>
      <c r="B110" s="1">
        <f>+'MASTER DATA RECORD'!G111</f>
        <v>1799</v>
      </c>
      <c r="D110" s="1">
        <f t="shared" si="2"/>
        <v>1608</v>
      </c>
      <c r="E110" s="1">
        <f t="shared" si="3"/>
        <v>0</v>
      </c>
    </row>
    <row r="111" spans="1:7" x14ac:dyDescent="0.2">
      <c r="A111" s="1" t="str">
        <f>+'MASTER DATA RECORD'!A112</f>
        <v>IST0510</v>
      </c>
      <c r="B111" s="1">
        <f>+'MASTER DATA RECORD'!G112</f>
        <v>1819</v>
      </c>
      <c r="D111" s="1">
        <f t="shared" si="2"/>
        <v>1609</v>
      </c>
      <c r="E111" s="1">
        <f t="shared" si="3"/>
        <v>0</v>
      </c>
    </row>
    <row r="112" spans="1:7" x14ac:dyDescent="0.2">
      <c r="A112" s="1" t="str">
        <f>+'MASTER DATA RECORD'!A113</f>
        <v>IST0524</v>
      </c>
      <c r="B112" s="1">
        <f>+'MASTER DATA RECORD'!G113</f>
        <v>1718</v>
      </c>
      <c r="D112" s="1">
        <f t="shared" si="2"/>
        <v>1610</v>
      </c>
      <c r="E112" s="1">
        <f t="shared" si="3"/>
        <v>1</v>
      </c>
    </row>
    <row r="113" spans="1:7" x14ac:dyDescent="0.2">
      <c r="A113" s="1" t="str">
        <f>+'MASTER DATA RECORD'!A114</f>
        <v>IST1530</v>
      </c>
      <c r="B113" s="1">
        <f>+'MASTER DATA RECORD'!G114</f>
        <v>1716</v>
      </c>
      <c r="D113" s="1">
        <f t="shared" si="2"/>
        <v>1611</v>
      </c>
      <c r="E113" s="1">
        <f t="shared" si="3"/>
        <v>0</v>
      </c>
    </row>
    <row r="114" spans="1:7" x14ac:dyDescent="0.2">
      <c r="A114" s="1" t="str">
        <f>+'MASTER DATA RECORD'!A115</f>
        <v>IST0511</v>
      </c>
      <c r="B114" s="1">
        <f>+'MASTER DATA RECORD'!G115</f>
        <v>1824</v>
      </c>
      <c r="D114" s="1">
        <f t="shared" si="2"/>
        <v>1612</v>
      </c>
      <c r="E114" s="1">
        <f t="shared" si="3"/>
        <v>2</v>
      </c>
    </row>
    <row r="115" spans="1:7" x14ac:dyDescent="0.2">
      <c r="A115" s="1" t="str">
        <f>+'MASTER DATA RECORD'!A116</f>
        <v>IST0512</v>
      </c>
      <c r="B115" s="1">
        <f>+'MASTER DATA RECORD'!G116</f>
        <v>1856</v>
      </c>
      <c r="D115" s="1">
        <f t="shared" si="2"/>
        <v>1613</v>
      </c>
      <c r="E115" s="1">
        <f t="shared" si="3"/>
        <v>2</v>
      </c>
    </row>
    <row r="116" spans="1:7" x14ac:dyDescent="0.2">
      <c r="A116" s="1" t="str">
        <f>+'MASTER DATA RECORD'!A117</f>
        <v>IST0526</v>
      </c>
      <c r="B116" s="1">
        <f>+'MASTER DATA RECORD'!G117</f>
        <v>1900</v>
      </c>
      <c r="D116" s="1">
        <f t="shared" si="2"/>
        <v>1614</v>
      </c>
      <c r="E116" s="1">
        <f t="shared" si="3"/>
        <v>0</v>
      </c>
    </row>
    <row r="117" spans="1:7" x14ac:dyDescent="0.2">
      <c r="A117" s="1" t="str">
        <f>+'MASTER DATA RECORD'!A118</f>
        <v>IST0513</v>
      </c>
      <c r="B117" s="1">
        <f>+'MASTER DATA RECORD'!G118</f>
        <v>1926</v>
      </c>
      <c r="D117" s="1">
        <f t="shared" si="2"/>
        <v>1615</v>
      </c>
      <c r="E117" s="1">
        <f t="shared" si="3"/>
        <v>2</v>
      </c>
      <c r="F117">
        <f>+D117</f>
        <v>1615</v>
      </c>
      <c r="G117">
        <f>SUM(E112:E121)</f>
        <v>11</v>
      </c>
    </row>
    <row r="118" spans="1:7" x14ac:dyDescent="0.2">
      <c r="A118" s="1" t="str">
        <f>+'MASTER DATA RECORD'!A119</f>
        <v>IST0514</v>
      </c>
      <c r="B118" s="1">
        <f>+'MASTER DATA RECORD'!G119</f>
        <v>1888</v>
      </c>
      <c r="D118" s="1">
        <f t="shared" si="2"/>
        <v>1616</v>
      </c>
      <c r="E118" s="1">
        <f t="shared" si="3"/>
        <v>0</v>
      </c>
    </row>
    <row r="119" spans="1:7" x14ac:dyDescent="0.2">
      <c r="A119" s="1" t="str">
        <f>+'MASTER DATA RECORD'!A120</f>
        <v>IST0515</v>
      </c>
      <c r="B119" s="1">
        <f>+'MASTER DATA RECORD'!G120</f>
        <v>1842</v>
      </c>
      <c r="D119" s="1">
        <f t="shared" si="2"/>
        <v>1617</v>
      </c>
      <c r="E119" s="1">
        <f t="shared" si="3"/>
        <v>2</v>
      </c>
    </row>
    <row r="120" spans="1:7" x14ac:dyDescent="0.2">
      <c r="A120" s="1" t="str">
        <f>+'MASTER DATA RECORD'!A121</f>
        <v>IST0516</v>
      </c>
      <c r="B120" s="1">
        <f>+'MASTER DATA RECORD'!G121</f>
        <v>1814</v>
      </c>
      <c r="D120" s="1">
        <f t="shared" si="2"/>
        <v>1618</v>
      </c>
      <c r="E120" s="1">
        <f t="shared" si="3"/>
        <v>2</v>
      </c>
    </row>
    <row r="121" spans="1:7" x14ac:dyDescent="0.2">
      <c r="A121" s="1" t="str">
        <f>+'MASTER DATA RECORD'!A122</f>
        <v>IST0517</v>
      </c>
      <c r="B121" s="1">
        <f>+'MASTER DATA RECORD'!G122</f>
        <v>1904</v>
      </c>
      <c r="D121" s="1">
        <f t="shared" si="2"/>
        <v>1619</v>
      </c>
      <c r="E121" s="1">
        <f t="shared" si="3"/>
        <v>0</v>
      </c>
    </row>
    <row r="122" spans="1:7" x14ac:dyDescent="0.2">
      <c r="A122" s="1" t="str">
        <f>+'MASTER DATA RECORD'!A123</f>
        <v>IST0518</v>
      </c>
      <c r="B122" s="1">
        <f>+'MASTER DATA RECORD'!G123</f>
        <v>1877</v>
      </c>
      <c r="D122" s="1">
        <f t="shared" si="2"/>
        <v>1620</v>
      </c>
      <c r="E122" s="1">
        <f t="shared" si="3"/>
        <v>0</v>
      </c>
    </row>
    <row r="123" spans="1:7" x14ac:dyDescent="0.2">
      <c r="A123" s="1" t="str">
        <f>+'MASTER DATA RECORD'!A124</f>
        <v>IST0519</v>
      </c>
      <c r="B123" s="1">
        <f>+'MASTER DATA RECORD'!G124</f>
        <v>1898</v>
      </c>
      <c r="D123" s="1">
        <f t="shared" si="2"/>
        <v>1621</v>
      </c>
      <c r="E123" s="1">
        <f t="shared" si="3"/>
        <v>1</v>
      </c>
    </row>
    <row r="124" spans="1:7" x14ac:dyDescent="0.2">
      <c r="A124" s="1" t="str">
        <f>+'MASTER DATA RECORD'!A125</f>
        <v>IST0520</v>
      </c>
      <c r="B124" s="1">
        <f>+'MASTER DATA RECORD'!G125</f>
        <v>1801</v>
      </c>
      <c r="D124" s="1">
        <f t="shared" si="2"/>
        <v>1622</v>
      </c>
      <c r="E124" s="1">
        <f t="shared" si="3"/>
        <v>1</v>
      </c>
    </row>
    <row r="125" spans="1:7" x14ac:dyDescent="0.2">
      <c r="A125" s="1" t="str">
        <f>+'MASTER DATA RECORD'!A126</f>
        <v>IST0521</v>
      </c>
      <c r="B125" s="1">
        <f>+'MASTER DATA RECORD'!G126</f>
        <v>1977</v>
      </c>
      <c r="D125" s="1">
        <f t="shared" si="2"/>
        <v>1623</v>
      </c>
      <c r="E125" s="1">
        <f t="shared" si="3"/>
        <v>0</v>
      </c>
    </row>
    <row r="126" spans="1:7" x14ac:dyDescent="0.2">
      <c r="A126" s="1" t="str">
        <f>+'MASTER DATA RECORD'!A127</f>
        <v>IST0522</v>
      </c>
      <c r="B126" s="1">
        <f>+'MASTER DATA RECORD'!G127</f>
        <v>2008</v>
      </c>
      <c r="D126" s="1">
        <f t="shared" si="2"/>
        <v>1624</v>
      </c>
      <c r="E126" s="1">
        <f t="shared" si="3"/>
        <v>0</v>
      </c>
    </row>
    <row r="127" spans="1:7" x14ac:dyDescent="0.2">
      <c r="A127" s="1" t="str">
        <f>+'MASTER DATA RECORD'!A128</f>
        <v>IST0711</v>
      </c>
      <c r="B127" s="1">
        <f>+'MASTER DATA RECORD'!G128</f>
        <v>1789</v>
      </c>
      <c r="D127" s="1">
        <f t="shared" si="2"/>
        <v>1625</v>
      </c>
      <c r="E127" s="1">
        <f t="shared" si="3"/>
        <v>1</v>
      </c>
      <c r="F127">
        <f>+D127</f>
        <v>1625</v>
      </c>
      <c r="G127">
        <f>SUM(E122:E131)</f>
        <v>7</v>
      </c>
    </row>
    <row r="128" spans="1:7" x14ac:dyDescent="0.2">
      <c r="A128" s="1" t="str">
        <f>+'MASTER DATA RECORD'!A129</f>
        <v>IST1012</v>
      </c>
      <c r="B128" s="1">
        <f>+'MASTER DATA RECORD'!G129</f>
        <v>2017</v>
      </c>
      <c r="D128" s="1">
        <f t="shared" si="2"/>
        <v>1626</v>
      </c>
      <c r="E128" s="1">
        <f t="shared" si="3"/>
        <v>1</v>
      </c>
    </row>
    <row r="129" spans="1:7" x14ac:dyDescent="0.2">
      <c r="A129" s="1" t="str">
        <f>+'MASTER DATA RECORD'!A130</f>
        <v>IST1013</v>
      </c>
      <c r="B129" s="1">
        <f>+'MASTER DATA RECORD'!G130</f>
        <v>1638</v>
      </c>
      <c r="D129" s="1">
        <f t="shared" si="2"/>
        <v>1627</v>
      </c>
      <c r="E129" s="1">
        <f t="shared" si="3"/>
        <v>2</v>
      </c>
    </row>
    <row r="130" spans="1:7" x14ac:dyDescent="0.2">
      <c r="A130" s="1" t="str">
        <f>+'MASTER DATA RECORD'!A131</f>
        <v>IST1392</v>
      </c>
      <c r="B130" s="1">
        <f>+'MASTER DATA RECORD'!G131</f>
        <v>1864</v>
      </c>
      <c r="D130" s="1">
        <f t="shared" si="2"/>
        <v>1628</v>
      </c>
      <c r="E130" s="1">
        <f t="shared" si="3"/>
        <v>1</v>
      </c>
    </row>
    <row r="131" spans="1:7" x14ac:dyDescent="0.2">
      <c r="A131" s="1" t="str">
        <f>+'MASTER DATA RECORD'!A132</f>
        <v>IST1393</v>
      </c>
      <c r="B131" s="1">
        <f>+'MASTER DATA RECORD'!G132</f>
        <v>1906</v>
      </c>
      <c r="D131" s="1">
        <f t="shared" ref="D131:D194" si="4">+D130+1</f>
        <v>1629</v>
      </c>
      <c r="E131" s="1">
        <f t="shared" ref="E131:E194" si="5">COUNTIF($B$2:$B$1662,D131)</f>
        <v>0</v>
      </c>
    </row>
    <row r="132" spans="1:7" x14ac:dyDescent="0.2">
      <c r="A132" s="1" t="str">
        <f>+'MASTER DATA RECORD'!A133</f>
        <v>IST1290</v>
      </c>
      <c r="B132" s="1">
        <f>+'MASTER DATA RECORD'!G133</f>
        <v>1690</v>
      </c>
      <c r="D132" s="1">
        <f t="shared" si="4"/>
        <v>1630</v>
      </c>
      <c r="E132" s="1">
        <f t="shared" si="5"/>
        <v>0</v>
      </c>
    </row>
    <row r="133" spans="1:7" x14ac:dyDescent="0.2">
      <c r="A133" s="1" t="str">
        <f>+'MASTER DATA RECORD'!A134</f>
        <v>IST1291</v>
      </c>
      <c r="B133" s="1">
        <f>+'MASTER DATA RECORD'!G134</f>
        <v>1706</v>
      </c>
      <c r="D133" s="1">
        <f t="shared" si="4"/>
        <v>1631</v>
      </c>
      <c r="E133" s="1">
        <f t="shared" si="5"/>
        <v>1</v>
      </c>
    </row>
    <row r="134" spans="1:7" x14ac:dyDescent="0.2">
      <c r="A134" s="1" t="str">
        <f>+'MASTER DATA RECORD'!A135</f>
        <v>IST0294</v>
      </c>
      <c r="B134" s="1">
        <f>+'MASTER DATA RECORD'!G135</f>
        <v>1775</v>
      </c>
      <c r="D134" s="1">
        <f t="shared" si="4"/>
        <v>1632</v>
      </c>
      <c r="E134" s="1">
        <f t="shared" si="5"/>
        <v>4</v>
      </c>
    </row>
    <row r="135" spans="1:7" x14ac:dyDescent="0.2">
      <c r="A135" s="1" t="str">
        <f>+'MASTER DATA RECORD'!A136</f>
        <v>IST1289</v>
      </c>
      <c r="B135" s="1">
        <f>+'MASTER DATA RECORD'!G136</f>
        <v>1683</v>
      </c>
      <c r="D135" s="1">
        <f t="shared" si="4"/>
        <v>1633</v>
      </c>
      <c r="E135" s="1">
        <f t="shared" si="5"/>
        <v>1</v>
      </c>
    </row>
    <row r="136" spans="1:7" x14ac:dyDescent="0.2">
      <c r="A136" s="1" t="str">
        <f>+'MASTER DATA RECORD'!A137</f>
        <v>IST1288</v>
      </c>
      <c r="B136" s="1">
        <f>+'MASTER DATA RECORD'!G137</f>
        <v>1857</v>
      </c>
      <c r="D136" s="1">
        <f t="shared" si="4"/>
        <v>1634</v>
      </c>
      <c r="E136" s="1">
        <f t="shared" si="5"/>
        <v>0</v>
      </c>
    </row>
    <row r="137" spans="1:7" x14ac:dyDescent="0.2">
      <c r="A137" s="1" t="str">
        <f>+'MASTER DATA RECORD'!A138</f>
        <v>IST0629</v>
      </c>
      <c r="B137" s="1">
        <f>+'MASTER DATA RECORD'!G138</f>
        <v>1955</v>
      </c>
      <c r="D137" s="1">
        <f t="shared" si="4"/>
        <v>1635</v>
      </c>
      <c r="E137" s="1">
        <f t="shared" si="5"/>
        <v>2</v>
      </c>
      <c r="F137">
        <f>+D137</f>
        <v>1635</v>
      </c>
      <c r="G137">
        <f>SUM(E132:E141)</f>
        <v>13</v>
      </c>
    </row>
    <row r="138" spans="1:7" x14ac:dyDescent="0.2">
      <c r="A138" s="1" t="str">
        <f>+'MASTER DATA RECORD'!A139</f>
        <v>IST0630</v>
      </c>
      <c r="B138" s="1" t="str">
        <f>+'MASTER DATA RECORD'!G139</f>
        <v>186?</v>
      </c>
      <c r="D138" s="1">
        <f t="shared" si="4"/>
        <v>1636</v>
      </c>
      <c r="E138" s="1">
        <f t="shared" si="5"/>
        <v>1</v>
      </c>
    </row>
    <row r="139" spans="1:7" x14ac:dyDescent="0.2">
      <c r="A139" s="1" t="str">
        <f>+'MASTER DATA RECORD'!A140</f>
        <v>IST1463</v>
      </c>
      <c r="B139" s="1">
        <f>+'MASTER DATA RECORD'!G140</f>
        <v>1946</v>
      </c>
      <c r="D139" s="1">
        <f t="shared" si="4"/>
        <v>1637</v>
      </c>
      <c r="E139" s="1">
        <f t="shared" si="5"/>
        <v>1</v>
      </c>
    </row>
    <row r="140" spans="1:7" x14ac:dyDescent="0.2">
      <c r="A140" s="1" t="str">
        <f>+'MASTER DATA RECORD'!A141</f>
        <v>IST1259</v>
      </c>
      <c r="B140" s="1">
        <f>+'MASTER DATA RECORD'!G141</f>
        <v>1570</v>
      </c>
      <c r="D140" s="1">
        <f t="shared" si="4"/>
        <v>1638</v>
      </c>
      <c r="E140" s="1">
        <f t="shared" si="5"/>
        <v>1</v>
      </c>
    </row>
    <row r="141" spans="1:7" x14ac:dyDescent="0.2">
      <c r="A141" s="1" t="str">
        <f>+'MASTER DATA RECORD'!A142</f>
        <v>IST1263</v>
      </c>
      <c r="B141" s="1">
        <f>+'MASTER DATA RECORD'!G142</f>
        <v>1908</v>
      </c>
      <c r="D141" s="1">
        <f t="shared" si="4"/>
        <v>1639</v>
      </c>
      <c r="E141" s="1">
        <f t="shared" si="5"/>
        <v>2</v>
      </c>
    </row>
    <row r="142" spans="1:7" x14ac:dyDescent="0.2">
      <c r="A142" s="1" t="str">
        <f>+'MASTER DATA RECORD'!A143</f>
        <v>IST1396</v>
      </c>
      <c r="B142" s="1">
        <f>+'MASTER DATA RECORD'!G143</f>
        <v>1889</v>
      </c>
      <c r="D142" s="1">
        <f t="shared" si="4"/>
        <v>1640</v>
      </c>
      <c r="E142" s="1">
        <f t="shared" si="5"/>
        <v>2</v>
      </c>
    </row>
    <row r="143" spans="1:7" x14ac:dyDescent="0.2">
      <c r="A143" s="1" t="str">
        <f>+'MASTER DATA RECORD'!A144</f>
        <v>IST1397</v>
      </c>
      <c r="B143" s="1">
        <f>+'MASTER DATA RECORD'!G144</f>
        <v>1866</v>
      </c>
      <c r="D143" s="1">
        <f t="shared" si="4"/>
        <v>1641</v>
      </c>
      <c r="E143" s="1">
        <f t="shared" si="5"/>
        <v>0</v>
      </c>
    </row>
    <row r="144" spans="1:7" x14ac:dyDescent="0.2">
      <c r="A144" s="1" t="str">
        <f>+'MASTER DATA RECORD'!A145</f>
        <v>IST1261</v>
      </c>
      <c r="B144" s="1">
        <f>+'MASTER DATA RECORD'!G145</f>
        <v>1537</v>
      </c>
      <c r="D144" s="1">
        <f t="shared" si="4"/>
        <v>1642</v>
      </c>
      <c r="E144" s="1">
        <f t="shared" si="5"/>
        <v>0</v>
      </c>
    </row>
    <row r="145" spans="1:8" x14ac:dyDescent="0.2">
      <c r="A145" s="1" t="str">
        <f>+'MASTER DATA RECORD'!A146</f>
        <v>IST1262</v>
      </c>
      <c r="B145" s="1">
        <f>+'MASTER DATA RECORD'!G146</f>
        <v>1910</v>
      </c>
      <c r="D145" s="1">
        <f t="shared" si="4"/>
        <v>1643</v>
      </c>
      <c r="E145" s="1">
        <f t="shared" si="5"/>
        <v>0</v>
      </c>
    </row>
    <row r="146" spans="1:8" x14ac:dyDescent="0.2">
      <c r="A146" s="1" t="str">
        <f>+'MASTER DATA RECORD'!A147</f>
        <v>IST1260</v>
      </c>
      <c r="B146" s="1">
        <f>+'MASTER DATA RECORD'!G147</f>
        <v>1900</v>
      </c>
      <c r="D146" s="1">
        <f t="shared" si="4"/>
        <v>1644</v>
      </c>
      <c r="E146" s="1">
        <f t="shared" si="5"/>
        <v>0</v>
      </c>
    </row>
    <row r="147" spans="1:8" x14ac:dyDescent="0.2">
      <c r="A147" s="1" t="str">
        <f>+'MASTER DATA RECORD'!A148</f>
        <v>IST1265</v>
      </c>
      <c r="B147" s="1">
        <f>+'MASTER DATA RECORD'!G148</f>
        <v>1649</v>
      </c>
      <c r="D147" s="1">
        <f t="shared" si="4"/>
        <v>1645</v>
      </c>
      <c r="E147" s="1">
        <f t="shared" si="5"/>
        <v>3</v>
      </c>
      <c r="F147">
        <f>+D147</f>
        <v>1645</v>
      </c>
      <c r="G147">
        <f>SUM(E142:E151)</f>
        <v>9</v>
      </c>
    </row>
    <row r="148" spans="1:8" x14ac:dyDescent="0.2">
      <c r="A148" s="1" t="str">
        <f>+'MASTER DATA RECORD'!A149</f>
        <v>IST1266</v>
      </c>
      <c r="B148" s="1">
        <f>+'MASTER DATA RECORD'!G149</f>
        <v>1860</v>
      </c>
      <c r="D148" s="1">
        <f t="shared" si="4"/>
        <v>1646</v>
      </c>
      <c r="E148" s="1">
        <f t="shared" si="5"/>
        <v>1</v>
      </c>
    </row>
    <row r="149" spans="1:8" x14ac:dyDescent="0.2">
      <c r="A149" s="1" t="str">
        <f>+'MASTER DATA RECORD'!A150</f>
        <v>IST1267</v>
      </c>
      <c r="B149" s="1">
        <f>+'MASTER DATA RECORD'!G150</f>
        <v>1967</v>
      </c>
      <c r="D149" s="1">
        <f t="shared" si="4"/>
        <v>1647</v>
      </c>
      <c r="E149" s="1">
        <f t="shared" si="5"/>
        <v>1</v>
      </c>
    </row>
    <row r="150" spans="1:8" x14ac:dyDescent="0.2">
      <c r="A150" s="1" t="str">
        <f>+'MASTER DATA RECORD'!A151</f>
        <v>IST1399</v>
      </c>
      <c r="B150" s="1">
        <f>+'MASTER DATA RECORD'!G151</f>
        <v>1859</v>
      </c>
      <c r="D150" s="1">
        <f t="shared" si="4"/>
        <v>1648</v>
      </c>
      <c r="E150" s="1">
        <f t="shared" si="5"/>
        <v>0</v>
      </c>
      <c r="H150">
        <f>+F537</f>
        <v>0</v>
      </c>
    </row>
    <row r="151" spans="1:8" x14ac:dyDescent="0.2">
      <c r="A151" s="1" t="str">
        <f>+'MASTER DATA RECORD'!A152</f>
        <v>IST1400</v>
      </c>
      <c r="B151" s="1">
        <f>+'MASTER DATA RECORD'!G152</f>
        <v>1914</v>
      </c>
      <c r="D151" s="1">
        <f t="shared" si="4"/>
        <v>1649</v>
      </c>
      <c r="E151" s="1">
        <f t="shared" si="5"/>
        <v>2</v>
      </c>
    </row>
    <row r="152" spans="1:8" x14ac:dyDescent="0.2">
      <c r="A152" s="1" t="str">
        <f>+'MASTER DATA RECORD'!A153</f>
        <v>IST1257</v>
      </c>
      <c r="B152" s="1">
        <f>+'MASTER DATA RECORD'!G153</f>
        <v>1977</v>
      </c>
      <c r="D152" s="1">
        <f t="shared" si="4"/>
        <v>1650</v>
      </c>
      <c r="E152" s="1">
        <f t="shared" si="5"/>
        <v>0</v>
      </c>
    </row>
    <row r="153" spans="1:8" x14ac:dyDescent="0.2">
      <c r="A153" s="1" t="str">
        <f>+'MASTER DATA RECORD'!A154</f>
        <v>IST1264</v>
      </c>
      <c r="B153" s="1">
        <f>+'MASTER DATA RECORD'!G154</f>
        <v>1880</v>
      </c>
      <c r="D153" s="1">
        <f t="shared" si="4"/>
        <v>1651</v>
      </c>
      <c r="E153" s="1">
        <f t="shared" si="5"/>
        <v>1</v>
      </c>
    </row>
    <row r="154" spans="1:8" x14ac:dyDescent="0.2">
      <c r="A154" s="1" t="str">
        <f>+'MASTER DATA RECORD'!A155</f>
        <v>IST1398</v>
      </c>
      <c r="B154" s="1">
        <f>+'MASTER DATA RECORD'!G155</f>
        <v>1989</v>
      </c>
      <c r="D154" s="1">
        <f t="shared" si="4"/>
        <v>1652</v>
      </c>
      <c r="E154" s="1">
        <f t="shared" si="5"/>
        <v>2</v>
      </c>
    </row>
    <row r="155" spans="1:8" x14ac:dyDescent="0.2">
      <c r="A155" s="1" t="str">
        <f>+'MASTER DATA RECORD'!A156</f>
        <v>IST1258</v>
      </c>
      <c r="B155" s="1">
        <f>+'MASTER DATA RECORD'!G156</f>
        <v>1905</v>
      </c>
      <c r="D155" s="1">
        <f t="shared" si="4"/>
        <v>1653</v>
      </c>
      <c r="E155" s="1">
        <f t="shared" si="5"/>
        <v>1</v>
      </c>
    </row>
    <row r="156" spans="1:8" x14ac:dyDescent="0.2">
      <c r="A156" s="1" t="str">
        <f>+'MASTER DATA RECORD'!A157</f>
        <v>IST1315</v>
      </c>
      <c r="B156" s="1">
        <f>+'MASTER DATA RECORD'!G157</f>
        <v>1900</v>
      </c>
      <c r="D156" s="1">
        <f t="shared" si="4"/>
        <v>1654</v>
      </c>
      <c r="E156" s="1">
        <f t="shared" si="5"/>
        <v>0</v>
      </c>
    </row>
    <row r="157" spans="1:8" x14ac:dyDescent="0.2">
      <c r="A157" s="1" t="str">
        <f>+'MASTER DATA RECORD'!A158</f>
        <v>IST1316</v>
      </c>
      <c r="B157" s="1">
        <f>+'MASTER DATA RECORD'!G158</f>
        <v>1900</v>
      </c>
      <c r="D157" s="1">
        <f t="shared" si="4"/>
        <v>1655</v>
      </c>
      <c r="E157" s="1">
        <f t="shared" si="5"/>
        <v>1</v>
      </c>
      <c r="F157">
        <f>+D157</f>
        <v>1655</v>
      </c>
      <c r="G157">
        <f>SUM(E152:E161)</f>
        <v>8</v>
      </c>
    </row>
    <row r="158" spans="1:8" x14ac:dyDescent="0.2">
      <c r="A158" s="1" t="str">
        <f>+'MASTER DATA RECORD'!A159</f>
        <v>IST1317</v>
      </c>
      <c r="B158" s="1">
        <f>+'MASTER DATA RECORD'!G159</f>
        <v>1900</v>
      </c>
      <c r="D158" s="1">
        <f t="shared" si="4"/>
        <v>1656</v>
      </c>
      <c r="E158" s="1">
        <f t="shared" si="5"/>
        <v>0</v>
      </c>
    </row>
    <row r="159" spans="1:8" x14ac:dyDescent="0.2">
      <c r="A159" s="1" t="str">
        <f>+'MASTER DATA RECORD'!A160</f>
        <v>IST0601</v>
      </c>
      <c r="B159" s="1">
        <f>+'MASTER DATA RECORD'!G160</f>
        <v>1905</v>
      </c>
      <c r="D159" s="1">
        <f t="shared" si="4"/>
        <v>1657</v>
      </c>
      <c r="E159" s="1">
        <f t="shared" si="5"/>
        <v>1</v>
      </c>
    </row>
    <row r="160" spans="1:8" x14ac:dyDescent="0.2">
      <c r="A160" s="1" t="str">
        <f>+'MASTER DATA RECORD'!A161</f>
        <v>IST1241</v>
      </c>
      <c r="B160" s="1">
        <f>+'MASTER DATA RECORD'!G161</f>
        <v>1747</v>
      </c>
      <c r="D160" s="1">
        <f t="shared" si="4"/>
        <v>1658</v>
      </c>
      <c r="E160" s="1">
        <f t="shared" si="5"/>
        <v>1</v>
      </c>
    </row>
    <row r="161" spans="1:7" x14ac:dyDescent="0.2">
      <c r="A161" s="1" t="str">
        <f>+'MASTER DATA RECORD'!A162</f>
        <v>IST0298</v>
      </c>
      <c r="B161" s="1">
        <f>+'MASTER DATA RECORD'!G162</f>
        <v>1895</v>
      </c>
      <c r="D161" s="1">
        <f t="shared" si="4"/>
        <v>1659</v>
      </c>
      <c r="E161" s="1">
        <f t="shared" si="5"/>
        <v>1</v>
      </c>
    </row>
    <row r="162" spans="1:7" x14ac:dyDescent="0.2">
      <c r="A162" s="1" t="str">
        <f>+'MASTER DATA RECORD'!A163</f>
        <v>IST0299</v>
      </c>
      <c r="B162" s="1">
        <f>+'MASTER DATA RECORD'!G163</f>
        <v>1995</v>
      </c>
      <c r="D162" s="1">
        <f t="shared" si="4"/>
        <v>1660</v>
      </c>
      <c r="E162" s="1">
        <f t="shared" si="5"/>
        <v>1</v>
      </c>
    </row>
    <row r="163" spans="1:7" x14ac:dyDescent="0.2">
      <c r="A163" s="1" t="str">
        <f>+'MASTER DATA RECORD'!A164</f>
        <v>IST1033</v>
      </c>
      <c r="B163" s="1">
        <f>+'MASTER DATA RECORD'!G164</f>
        <v>1926</v>
      </c>
      <c r="D163" s="1">
        <f t="shared" si="4"/>
        <v>1661</v>
      </c>
      <c r="E163" s="1">
        <f t="shared" si="5"/>
        <v>0</v>
      </c>
    </row>
    <row r="164" spans="1:7" x14ac:dyDescent="0.2">
      <c r="A164" s="1" t="str">
        <f>+'MASTER DATA RECORD'!A165</f>
        <v>IST0300</v>
      </c>
      <c r="B164" s="1">
        <f>+'MASTER DATA RECORD'!G165</f>
        <v>1991</v>
      </c>
      <c r="D164" s="1">
        <f t="shared" si="4"/>
        <v>1662</v>
      </c>
      <c r="E164" s="1">
        <f t="shared" si="5"/>
        <v>1</v>
      </c>
    </row>
    <row r="165" spans="1:7" x14ac:dyDescent="0.2">
      <c r="A165" s="1" t="str">
        <f>+'MASTER DATA RECORD'!A166</f>
        <v>IST1613</v>
      </c>
      <c r="B165" s="1">
        <f>+'MASTER DATA RECORD'!G166</f>
        <v>1888</v>
      </c>
      <c r="D165" s="1">
        <f t="shared" si="4"/>
        <v>1663</v>
      </c>
      <c r="E165" s="1">
        <f t="shared" si="5"/>
        <v>0</v>
      </c>
    </row>
    <row r="166" spans="1:7" x14ac:dyDescent="0.2">
      <c r="A166" s="1" t="str">
        <f>+'MASTER DATA RECORD'!A167</f>
        <v>IST1614</v>
      </c>
      <c r="B166" s="1">
        <f>+'MASTER DATA RECORD'!G167</f>
        <v>1957</v>
      </c>
      <c r="D166" s="1">
        <f t="shared" si="4"/>
        <v>1664</v>
      </c>
      <c r="E166" s="1">
        <f t="shared" si="5"/>
        <v>1</v>
      </c>
    </row>
    <row r="167" spans="1:7" x14ac:dyDescent="0.2">
      <c r="A167" s="1" t="str">
        <f>+'MASTER DATA RECORD'!A168</f>
        <v>IST1615</v>
      </c>
      <c r="B167" s="1">
        <f>+'MASTER DATA RECORD'!G168</f>
        <v>1820</v>
      </c>
      <c r="D167" s="1">
        <f t="shared" si="4"/>
        <v>1665</v>
      </c>
      <c r="E167" s="1">
        <f t="shared" si="5"/>
        <v>0</v>
      </c>
      <c r="F167">
        <f>+D167</f>
        <v>1665</v>
      </c>
      <c r="G167">
        <f>SUM(E162:E171)</f>
        <v>11</v>
      </c>
    </row>
    <row r="168" spans="1:7" x14ac:dyDescent="0.2">
      <c r="A168" s="1" t="str">
        <f>+'MASTER DATA RECORD'!A169</f>
        <v>IST1183</v>
      </c>
      <c r="B168" s="1">
        <f>+'MASTER DATA RECORD'!G169</f>
        <v>1913</v>
      </c>
      <c r="D168" s="1">
        <f t="shared" si="4"/>
        <v>1666</v>
      </c>
      <c r="E168" s="1">
        <f t="shared" si="5"/>
        <v>3</v>
      </c>
    </row>
    <row r="169" spans="1:7" x14ac:dyDescent="0.2">
      <c r="A169" s="1" t="str">
        <f>+'MASTER DATA RECORD'!A170</f>
        <v>IST1184</v>
      </c>
      <c r="B169" s="1">
        <f>+'MASTER DATA RECORD'!G170</f>
        <v>1913</v>
      </c>
      <c r="D169" s="1">
        <f t="shared" si="4"/>
        <v>1667</v>
      </c>
      <c r="E169" s="1">
        <f t="shared" si="5"/>
        <v>2</v>
      </c>
    </row>
    <row r="170" spans="1:7" x14ac:dyDescent="0.2">
      <c r="A170" s="1" t="str">
        <f>+'MASTER DATA RECORD'!A171</f>
        <v>IST0638</v>
      </c>
      <c r="B170" s="1">
        <f>+'MASTER DATA RECORD'!G171</f>
        <v>1747</v>
      </c>
      <c r="D170" s="1">
        <f t="shared" si="4"/>
        <v>1668</v>
      </c>
      <c r="E170" s="1">
        <f t="shared" si="5"/>
        <v>2</v>
      </c>
    </row>
    <row r="171" spans="1:7" x14ac:dyDescent="0.2">
      <c r="A171" s="1" t="str">
        <f>+'MASTER DATA RECORD'!A172</f>
        <v>IST0639</v>
      </c>
      <c r="B171" s="1">
        <f>+'MASTER DATA RECORD'!G172</f>
        <v>1747</v>
      </c>
      <c r="D171" s="1">
        <f t="shared" si="4"/>
        <v>1669</v>
      </c>
      <c r="E171" s="1">
        <f t="shared" si="5"/>
        <v>1</v>
      </c>
    </row>
    <row r="172" spans="1:7" x14ac:dyDescent="0.2">
      <c r="A172" s="1" t="str">
        <f>+'MASTER DATA RECORD'!A173</f>
        <v>IST0636</v>
      </c>
      <c r="B172" s="1">
        <f>+'MASTER DATA RECORD'!G173</f>
        <v>2002</v>
      </c>
      <c r="D172" s="1">
        <f t="shared" si="4"/>
        <v>1670</v>
      </c>
      <c r="E172" s="1">
        <f t="shared" si="5"/>
        <v>0</v>
      </c>
    </row>
    <row r="173" spans="1:7" x14ac:dyDescent="0.2">
      <c r="A173" s="1" t="str">
        <f>+'MASTER DATA RECORD'!A174</f>
        <v>IST0640</v>
      </c>
      <c r="B173" s="1">
        <f>+'MASTER DATA RECORD'!G174</f>
        <v>1820</v>
      </c>
      <c r="D173" s="1">
        <f t="shared" si="4"/>
        <v>1671</v>
      </c>
      <c r="E173" s="1">
        <f t="shared" si="5"/>
        <v>2</v>
      </c>
    </row>
    <row r="174" spans="1:7" x14ac:dyDescent="0.2">
      <c r="A174" s="1" t="str">
        <f>+'MASTER DATA RECORD'!A175</f>
        <v>IST0635</v>
      </c>
      <c r="B174" s="1">
        <f>+'MASTER DATA RECORD'!G175</f>
        <v>1924</v>
      </c>
      <c r="D174" s="1">
        <f t="shared" si="4"/>
        <v>1672</v>
      </c>
      <c r="E174" s="1">
        <f t="shared" si="5"/>
        <v>0</v>
      </c>
    </row>
    <row r="175" spans="1:7" x14ac:dyDescent="0.2">
      <c r="A175" s="1" t="str">
        <f>+'MASTER DATA RECORD'!A176</f>
        <v>IST0637</v>
      </c>
      <c r="B175" s="1">
        <f>+'MASTER DATA RECORD'!G176</f>
        <v>1709</v>
      </c>
      <c r="D175" s="1">
        <f t="shared" si="4"/>
        <v>1673</v>
      </c>
      <c r="E175" s="1">
        <f t="shared" si="5"/>
        <v>2</v>
      </c>
    </row>
    <row r="176" spans="1:7" x14ac:dyDescent="0.2">
      <c r="A176" s="1" t="str">
        <f>+'MASTER DATA RECORD'!A177</f>
        <v>IST1179</v>
      </c>
      <c r="B176" s="1">
        <f>+'MASTER DATA RECORD'!G177</f>
        <v>1793</v>
      </c>
      <c r="D176" s="1">
        <f t="shared" si="4"/>
        <v>1674</v>
      </c>
      <c r="E176" s="1">
        <f t="shared" si="5"/>
        <v>2</v>
      </c>
    </row>
    <row r="177" spans="1:7" x14ac:dyDescent="0.2">
      <c r="A177" s="1" t="str">
        <f>+'MASTER DATA RECORD'!A178</f>
        <v>IST0641</v>
      </c>
      <c r="B177" s="1">
        <f>+'MASTER DATA RECORD'!G178</f>
        <v>1701</v>
      </c>
      <c r="D177" s="1">
        <f t="shared" si="4"/>
        <v>1675</v>
      </c>
      <c r="E177" s="1">
        <f t="shared" si="5"/>
        <v>0</v>
      </c>
      <c r="F177">
        <f>+D177</f>
        <v>1675</v>
      </c>
      <c r="G177">
        <f>SUM(E172:E181)</f>
        <v>17</v>
      </c>
    </row>
    <row r="178" spans="1:7" x14ac:dyDescent="0.2">
      <c r="A178" s="1" t="str">
        <f>+'MASTER DATA RECORD'!A179</f>
        <v>IST0712</v>
      </c>
      <c r="B178" s="1">
        <f>+'MASTER DATA RECORD'!G179</f>
        <v>1825</v>
      </c>
      <c r="D178" s="1">
        <f t="shared" si="4"/>
        <v>1676</v>
      </c>
      <c r="E178" s="1">
        <f t="shared" si="5"/>
        <v>3</v>
      </c>
    </row>
    <row r="179" spans="1:7" x14ac:dyDescent="0.2">
      <c r="A179" s="1" t="str">
        <f>+'MASTER DATA RECORD'!A180</f>
        <v>IST0713</v>
      </c>
      <c r="B179" s="1">
        <f>+'MASTER DATA RECORD'!G180</f>
        <v>1827</v>
      </c>
      <c r="D179" s="1">
        <f t="shared" si="4"/>
        <v>1677</v>
      </c>
      <c r="E179" s="1">
        <f t="shared" si="5"/>
        <v>3</v>
      </c>
    </row>
    <row r="180" spans="1:7" x14ac:dyDescent="0.2">
      <c r="A180" s="1" t="str">
        <f>+'MASTER DATA RECORD'!A181</f>
        <v>IST0714</v>
      </c>
      <c r="B180" s="1">
        <f>+'MASTER DATA RECORD'!G181</f>
        <v>1886</v>
      </c>
      <c r="D180" s="1">
        <f t="shared" si="4"/>
        <v>1678</v>
      </c>
      <c r="E180" s="1">
        <f t="shared" si="5"/>
        <v>2</v>
      </c>
    </row>
    <row r="181" spans="1:7" x14ac:dyDescent="0.2">
      <c r="A181" s="1" t="str">
        <f>+'MASTER DATA RECORD'!A182</f>
        <v>IST1180</v>
      </c>
      <c r="B181" s="1">
        <f>+'MASTER DATA RECORD'!G182</f>
        <v>1615</v>
      </c>
      <c r="D181" s="1">
        <f t="shared" si="4"/>
        <v>1679</v>
      </c>
      <c r="E181" s="1">
        <f t="shared" si="5"/>
        <v>3</v>
      </c>
    </row>
    <row r="182" spans="1:7" x14ac:dyDescent="0.2">
      <c r="A182" s="1" t="str">
        <f>+'MASTER DATA RECORD'!A183</f>
        <v>IST1540</v>
      </c>
      <c r="B182" s="1">
        <f>+'MASTER DATA RECORD'!G183</f>
        <v>1911</v>
      </c>
      <c r="D182" s="1">
        <f t="shared" si="4"/>
        <v>1680</v>
      </c>
      <c r="E182" s="1">
        <f t="shared" si="5"/>
        <v>0</v>
      </c>
    </row>
    <row r="183" spans="1:7" x14ac:dyDescent="0.2">
      <c r="A183" s="1" t="str">
        <f>+'MASTER DATA RECORD'!A184</f>
        <v>IST1557</v>
      </c>
      <c r="B183" s="1">
        <f>+'MASTER DATA RECORD'!G184</f>
        <v>1911</v>
      </c>
      <c r="D183" s="1">
        <f t="shared" si="4"/>
        <v>1681</v>
      </c>
      <c r="E183" s="1">
        <f t="shared" si="5"/>
        <v>3</v>
      </c>
    </row>
    <row r="184" spans="1:7" x14ac:dyDescent="0.2">
      <c r="A184" s="1" t="str">
        <f>+'MASTER DATA RECORD'!A185</f>
        <v>IST1544</v>
      </c>
      <c r="B184" s="1">
        <f>+'MASTER DATA RECORD'!G185</f>
        <v>2009</v>
      </c>
      <c r="D184" s="1">
        <f t="shared" si="4"/>
        <v>1682</v>
      </c>
      <c r="E184" s="1">
        <f t="shared" si="5"/>
        <v>4</v>
      </c>
    </row>
    <row r="185" spans="1:7" x14ac:dyDescent="0.2">
      <c r="A185" s="1" t="str">
        <f>+'MASTER DATA RECORD'!A186</f>
        <v>IST1477</v>
      </c>
      <c r="B185" s="1">
        <f>+'MASTER DATA RECORD'!G186</f>
        <v>1884</v>
      </c>
      <c r="D185" s="1">
        <f t="shared" si="4"/>
        <v>1683</v>
      </c>
      <c r="E185" s="1">
        <f t="shared" si="5"/>
        <v>4</v>
      </c>
    </row>
    <row r="186" spans="1:7" x14ac:dyDescent="0.2">
      <c r="A186" s="1" t="str">
        <f>+'MASTER DATA RECORD'!A187</f>
        <v>IST1190</v>
      </c>
      <c r="B186" s="1">
        <f>+'MASTER DATA RECORD'!G187</f>
        <v>1682</v>
      </c>
      <c r="D186" s="1">
        <f t="shared" si="4"/>
        <v>1684</v>
      </c>
      <c r="E186" s="1">
        <f t="shared" si="5"/>
        <v>0</v>
      </c>
    </row>
    <row r="187" spans="1:7" x14ac:dyDescent="0.2">
      <c r="A187" s="1" t="str">
        <f>+'MASTER DATA RECORD'!A188</f>
        <v>IST1191</v>
      </c>
      <c r="B187" s="1">
        <f>+'MASTER DATA RECORD'!G188</f>
        <v>1676</v>
      </c>
      <c r="D187" s="1">
        <f t="shared" si="4"/>
        <v>1685</v>
      </c>
      <c r="E187" s="1">
        <f t="shared" si="5"/>
        <v>2</v>
      </c>
      <c r="F187">
        <f>+D187</f>
        <v>1685</v>
      </c>
      <c r="G187">
        <f>SUM(E182:E191)</f>
        <v>18</v>
      </c>
    </row>
    <row r="188" spans="1:7" x14ac:dyDescent="0.2">
      <c r="A188" s="1" t="str">
        <f>+'MASTER DATA RECORD'!A189</f>
        <v>IST1534</v>
      </c>
      <c r="B188" s="1">
        <f>+'MASTER DATA RECORD'!G189</f>
        <v>1681</v>
      </c>
      <c r="D188" s="1">
        <f t="shared" si="4"/>
        <v>1686</v>
      </c>
      <c r="E188" s="1">
        <f t="shared" si="5"/>
        <v>1</v>
      </c>
    </row>
    <row r="189" spans="1:7" x14ac:dyDescent="0.2">
      <c r="A189" s="1" t="str">
        <f>+'MASTER DATA RECORD'!A190</f>
        <v>IST1550</v>
      </c>
      <c r="B189" s="1">
        <f>+'MASTER DATA RECORD'!G190</f>
        <v>1996</v>
      </c>
      <c r="D189" s="1">
        <f t="shared" si="4"/>
        <v>1687</v>
      </c>
      <c r="E189" s="1">
        <f t="shared" si="5"/>
        <v>3</v>
      </c>
    </row>
    <row r="190" spans="1:7" x14ac:dyDescent="0.2">
      <c r="A190" s="1" t="str">
        <f>+'MASTER DATA RECORD'!A191</f>
        <v>IST1531</v>
      </c>
      <c r="B190" s="1" t="str">
        <f>+'MASTER DATA RECORD'!G191</f>
        <v>1851 &amp; 2016</v>
      </c>
      <c r="D190" s="1">
        <f t="shared" si="4"/>
        <v>1688</v>
      </c>
      <c r="E190" s="1">
        <f t="shared" si="5"/>
        <v>0</v>
      </c>
    </row>
    <row r="191" spans="1:7" x14ac:dyDescent="0.2">
      <c r="A191" s="1" t="str">
        <f>+'MASTER DATA RECORD'!A192</f>
        <v>IST1532</v>
      </c>
      <c r="B191" s="1">
        <f>+'MASTER DATA RECORD'!G192</f>
        <v>1899</v>
      </c>
      <c r="D191" s="1">
        <f t="shared" si="4"/>
        <v>1689</v>
      </c>
      <c r="E191" s="1">
        <f t="shared" si="5"/>
        <v>1</v>
      </c>
    </row>
    <row r="192" spans="1:7" x14ac:dyDescent="0.2">
      <c r="A192" s="1" t="str">
        <f>+'MASTER DATA RECORD'!A193</f>
        <v>IST1536</v>
      </c>
      <c r="B192" s="1">
        <f>+'MASTER DATA RECORD'!G193</f>
        <v>2014</v>
      </c>
      <c r="D192" s="1">
        <f t="shared" si="4"/>
        <v>1690</v>
      </c>
      <c r="E192" s="1">
        <f t="shared" si="5"/>
        <v>3</v>
      </c>
    </row>
    <row r="193" spans="1:7" x14ac:dyDescent="0.2">
      <c r="A193" s="1" t="str">
        <f>+'MASTER DATA RECORD'!A194</f>
        <v>IST1537</v>
      </c>
      <c r="B193" s="1">
        <f>+'MASTER DATA RECORD'!G194</f>
        <v>2014</v>
      </c>
      <c r="D193" s="1">
        <f t="shared" si="4"/>
        <v>1691</v>
      </c>
      <c r="E193" s="1">
        <f t="shared" si="5"/>
        <v>2</v>
      </c>
    </row>
    <row r="194" spans="1:7" x14ac:dyDescent="0.2">
      <c r="A194" s="1" t="str">
        <f>+'MASTER DATA RECORD'!A195</f>
        <v>IST1538</v>
      </c>
      <c r="B194" s="1">
        <f>+'MASTER DATA RECORD'!G195</f>
        <v>2013</v>
      </c>
      <c r="D194" s="1">
        <f t="shared" si="4"/>
        <v>1692</v>
      </c>
      <c r="E194" s="1">
        <f t="shared" si="5"/>
        <v>0</v>
      </c>
    </row>
    <row r="195" spans="1:7" x14ac:dyDescent="0.2">
      <c r="A195" s="1" t="str">
        <f>+'MASTER DATA RECORD'!A196</f>
        <v>IST1539</v>
      </c>
      <c r="B195" s="1">
        <f>+'MASTER DATA RECORD'!G196</f>
        <v>2013</v>
      </c>
      <c r="D195" s="1">
        <f t="shared" ref="D195:D258" si="6">+D194+1</f>
        <v>1693</v>
      </c>
      <c r="E195" s="1">
        <f t="shared" ref="E195:E258" si="7">COUNTIF($B$2:$B$1662,D195)</f>
        <v>0</v>
      </c>
    </row>
    <row r="196" spans="1:7" x14ac:dyDescent="0.2">
      <c r="A196" s="1" t="str">
        <f>+'MASTER DATA RECORD'!A197</f>
        <v>IST1533</v>
      </c>
      <c r="B196" s="1">
        <f>+'MASTER DATA RECORD'!G197</f>
        <v>1750</v>
      </c>
      <c r="D196" s="1">
        <f t="shared" si="6"/>
        <v>1694</v>
      </c>
      <c r="E196" s="1">
        <f t="shared" si="7"/>
        <v>0</v>
      </c>
    </row>
    <row r="197" spans="1:7" x14ac:dyDescent="0.2">
      <c r="A197" s="1" t="str">
        <f>+'MASTER DATA RECORD'!A198</f>
        <v>IST1552</v>
      </c>
      <c r="B197" s="1">
        <f>+'MASTER DATA RECORD'!G198</f>
        <v>1863</v>
      </c>
      <c r="D197" s="1">
        <f t="shared" si="6"/>
        <v>1695</v>
      </c>
      <c r="E197" s="1">
        <f t="shared" si="7"/>
        <v>0</v>
      </c>
      <c r="F197">
        <f>+D197</f>
        <v>1695</v>
      </c>
      <c r="G197">
        <f>SUM(E192:E201)</f>
        <v>9</v>
      </c>
    </row>
    <row r="198" spans="1:7" x14ac:dyDescent="0.2">
      <c r="A198" s="1" t="str">
        <f>+'MASTER DATA RECORD'!A199</f>
        <v>IST1548</v>
      </c>
      <c r="B198" s="1">
        <f>+'MASTER DATA RECORD'!G199</f>
        <v>1896</v>
      </c>
      <c r="D198" s="1">
        <f t="shared" si="6"/>
        <v>1696</v>
      </c>
      <c r="E198" s="1">
        <f t="shared" si="7"/>
        <v>0</v>
      </c>
    </row>
    <row r="199" spans="1:7" x14ac:dyDescent="0.2">
      <c r="A199" s="1" t="str">
        <f>+'MASTER DATA RECORD'!A200</f>
        <v>IST1549</v>
      </c>
      <c r="B199" s="1">
        <f>+'MASTER DATA RECORD'!G200</f>
        <v>1896</v>
      </c>
      <c r="D199" s="1">
        <f t="shared" si="6"/>
        <v>1697</v>
      </c>
      <c r="E199" s="1">
        <f t="shared" si="7"/>
        <v>0</v>
      </c>
    </row>
    <row r="200" spans="1:7" x14ac:dyDescent="0.2">
      <c r="A200" s="1" t="str">
        <f>+'MASTER DATA RECORD'!A201</f>
        <v>IST1541</v>
      </c>
      <c r="B200" s="1">
        <f>+'MASTER DATA RECORD'!G201</f>
        <v>1885</v>
      </c>
      <c r="D200" s="1">
        <f t="shared" si="6"/>
        <v>1698</v>
      </c>
      <c r="E200" s="1">
        <f t="shared" si="7"/>
        <v>3</v>
      </c>
    </row>
    <row r="201" spans="1:7" x14ac:dyDescent="0.2">
      <c r="A201" s="1" t="str">
        <f>+'MASTER DATA RECORD'!A202</f>
        <v>IST1551</v>
      </c>
      <c r="B201" s="1">
        <f>+'MASTER DATA RECORD'!G202</f>
        <v>1885</v>
      </c>
      <c r="D201" s="1">
        <f t="shared" si="6"/>
        <v>1699</v>
      </c>
      <c r="E201" s="1">
        <f t="shared" si="7"/>
        <v>1</v>
      </c>
    </row>
    <row r="202" spans="1:7" x14ac:dyDescent="0.2">
      <c r="A202" s="1" t="str">
        <f>+'MASTER DATA RECORD'!A203</f>
        <v>IST1489</v>
      </c>
      <c r="B202" s="1">
        <f>+'MASTER DATA RECORD'!G203</f>
        <v>2013</v>
      </c>
      <c r="D202" s="1">
        <f t="shared" si="6"/>
        <v>1700</v>
      </c>
      <c r="E202" s="1">
        <f t="shared" si="7"/>
        <v>2</v>
      </c>
    </row>
    <row r="203" spans="1:7" x14ac:dyDescent="0.2">
      <c r="A203" s="1" t="str">
        <f>+'MASTER DATA RECORD'!A204</f>
        <v>IST1192</v>
      </c>
      <c r="B203" s="1">
        <f>+'MASTER DATA RECORD'!G204</f>
        <v>1698</v>
      </c>
      <c r="D203" s="1">
        <f t="shared" si="6"/>
        <v>1701</v>
      </c>
      <c r="E203" s="1">
        <f t="shared" si="7"/>
        <v>4</v>
      </c>
    </row>
    <row r="204" spans="1:7" x14ac:dyDescent="0.2">
      <c r="A204" s="1" t="str">
        <f>+'MASTER DATA RECORD'!A205</f>
        <v>IST1476</v>
      </c>
      <c r="B204" s="1">
        <f>+'MASTER DATA RECORD'!G205</f>
        <v>1751</v>
      </c>
      <c r="D204" s="1">
        <f t="shared" si="6"/>
        <v>1702</v>
      </c>
      <c r="E204" s="1">
        <f t="shared" si="7"/>
        <v>3</v>
      </c>
    </row>
    <row r="205" spans="1:7" x14ac:dyDescent="0.2">
      <c r="A205" s="1" t="str">
        <f>+'MASTER DATA RECORD'!A206</f>
        <v>IST1535</v>
      </c>
      <c r="B205" s="1">
        <f>+'MASTER DATA RECORD'!G206</f>
        <v>1751</v>
      </c>
      <c r="D205" s="1">
        <f t="shared" si="6"/>
        <v>1703</v>
      </c>
      <c r="E205" s="1">
        <f t="shared" si="7"/>
        <v>0</v>
      </c>
    </row>
    <row r="206" spans="1:7" x14ac:dyDescent="0.2">
      <c r="A206" s="1" t="str">
        <f>+'MASTER DATA RECORD'!A207</f>
        <v>IST1545</v>
      </c>
      <c r="B206" s="1">
        <f>+'MASTER DATA RECORD'!G207</f>
        <v>1994</v>
      </c>
      <c r="D206" s="1">
        <f t="shared" si="6"/>
        <v>1704</v>
      </c>
      <c r="E206" s="1">
        <f t="shared" si="7"/>
        <v>1</v>
      </c>
    </row>
    <row r="207" spans="1:7" x14ac:dyDescent="0.2">
      <c r="A207" s="1" t="str">
        <f>+'MASTER DATA RECORD'!A208</f>
        <v>IST1546</v>
      </c>
      <c r="B207" s="1">
        <f>+'MASTER DATA RECORD'!G208</f>
        <v>1994</v>
      </c>
      <c r="D207" s="1">
        <f t="shared" si="6"/>
        <v>1705</v>
      </c>
      <c r="E207" s="1">
        <f t="shared" si="7"/>
        <v>1</v>
      </c>
      <c r="F207">
        <f>+D207</f>
        <v>1705</v>
      </c>
      <c r="G207">
        <f>SUM(E202:E211)</f>
        <v>21</v>
      </c>
    </row>
    <row r="208" spans="1:7" x14ac:dyDescent="0.2">
      <c r="A208" s="1" t="str">
        <f>+'MASTER DATA RECORD'!A209</f>
        <v>IST1547</v>
      </c>
      <c r="B208" s="1">
        <f>+'MASTER DATA RECORD'!G209</f>
        <v>1858</v>
      </c>
      <c r="D208" s="1">
        <f t="shared" si="6"/>
        <v>1706</v>
      </c>
      <c r="E208" s="1">
        <f t="shared" si="7"/>
        <v>3</v>
      </c>
    </row>
    <row r="209" spans="1:7" x14ac:dyDescent="0.2">
      <c r="A209" s="1" t="str">
        <f>+'MASTER DATA RECORD'!A210</f>
        <v>IST1556</v>
      </c>
      <c r="B209" s="1">
        <f>+'MASTER DATA RECORD'!G210</f>
        <v>1998</v>
      </c>
      <c r="D209" s="1">
        <f t="shared" si="6"/>
        <v>1707</v>
      </c>
      <c r="E209" s="1">
        <f t="shared" si="7"/>
        <v>4</v>
      </c>
    </row>
    <row r="210" spans="1:7" x14ac:dyDescent="0.2">
      <c r="A210" s="1" t="str">
        <f>+'MASTER DATA RECORD'!A211</f>
        <v>IST1558</v>
      </c>
      <c r="B210" s="1">
        <f>+'MASTER DATA RECORD'!G211</f>
        <v>1890</v>
      </c>
      <c r="D210" s="1">
        <f t="shared" si="6"/>
        <v>1708</v>
      </c>
      <c r="E210" s="1">
        <f t="shared" si="7"/>
        <v>1</v>
      </c>
    </row>
    <row r="211" spans="1:7" x14ac:dyDescent="0.2">
      <c r="A211" s="1" t="str">
        <f>+'MASTER DATA RECORD'!A212</f>
        <v>IST1542</v>
      </c>
      <c r="B211" s="1">
        <f>+'MASTER DATA RECORD'!G212</f>
        <v>1904</v>
      </c>
      <c r="D211" s="1">
        <f t="shared" si="6"/>
        <v>1709</v>
      </c>
      <c r="E211" s="1">
        <f t="shared" si="7"/>
        <v>2</v>
      </c>
    </row>
    <row r="212" spans="1:7" x14ac:dyDescent="0.2">
      <c r="A212" s="1" t="str">
        <f>+'MASTER DATA RECORD'!A213</f>
        <v>IST1543</v>
      </c>
      <c r="B212" s="1">
        <f>+'MASTER DATA RECORD'!G213</f>
        <v>1905</v>
      </c>
      <c r="D212" s="1">
        <f t="shared" si="6"/>
        <v>1710</v>
      </c>
      <c r="E212" s="1">
        <f t="shared" si="7"/>
        <v>1</v>
      </c>
    </row>
    <row r="213" spans="1:7" x14ac:dyDescent="0.2">
      <c r="A213" s="1" t="str">
        <f>+'MASTER DATA RECORD'!A214</f>
        <v>IST1553</v>
      </c>
      <c r="B213" s="1">
        <f>+'MASTER DATA RECORD'!G214</f>
        <v>1903</v>
      </c>
      <c r="D213" s="1">
        <f t="shared" si="6"/>
        <v>1711</v>
      </c>
      <c r="E213" s="1">
        <f t="shared" si="7"/>
        <v>1</v>
      </c>
    </row>
    <row r="214" spans="1:7" x14ac:dyDescent="0.2">
      <c r="A214" s="1" t="str">
        <f>+'MASTER DATA RECORD'!A215</f>
        <v>IST1554</v>
      </c>
      <c r="B214" s="1">
        <f>+'MASTER DATA RECORD'!G215</f>
        <v>1906</v>
      </c>
      <c r="D214" s="1">
        <f t="shared" si="6"/>
        <v>1712</v>
      </c>
      <c r="E214" s="1">
        <f t="shared" si="7"/>
        <v>3</v>
      </c>
    </row>
    <row r="215" spans="1:7" x14ac:dyDescent="0.2">
      <c r="A215" s="1" t="str">
        <f>+'MASTER DATA RECORD'!A216</f>
        <v>IST1555</v>
      </c>
      <c r="B215" s="1">
        <f>+'MASTER DATA RECORD'!G216</f>
        <v>1907</v>
      </c>
      <c r="D215" s="1">
        <f t="shared" si="6"/>
        <v>1713</v>
      </c>
      <c r="E215" s="1">
        <f t="shared" si="7"/>
        <v>1</v>
      </c>
    </row>
    <row r="216" spans="1:7" x14ac:dyDescent="0.2">
      <c r="A216" s="1" t="str">
        <f>+'MASTER DATA RECORD'!A217</f>
        <v>IST1559</v>
      </c>
      <c r="B216" s="1">
        <f>+'MASTER DATA RECORD'!G217</f>
        <v>1903</v>
      </c>
      <c r="D216" s="1">
        <f t="shared" si="6"/>
        <v>1714</v>
      </c>
      <c r="E216" s="1">
        <f t="shared" si="7"/>
        <v>1</v>
      </c>
    </row>
    <row r="217" spans="1:7" x14ac:dyDescent="0.2">
      <c r="A217" s="1" t="str">
        <f>+'MASTER DATA RECORD'!A218</f>
        <v>IST1560</v>
      </c>
      <c r="B217" s="1">
        <f>+'MASTER DATA RECORD'!G218</f>
        <v>1905</v>
      </c>
      <c r="D217" s="1">
        <f t="shared" si="6"/>
        <v>1715</v>
      </c>
      <c r="E217" s="1">
        <f t="shared" si="7"/>
        <v>4</v>
      </c>
      <c r="F217">
        <f>+D217</f>
        <v>1715</v>
      </c>
      <c r="G217">
        <f>SUM(E212:E221)</f>
        <v>25</v>
      </c>
    </row>
    <row r="218" spans="1:7" x14ac:dyDescent="0.2">
      <c r="A218" s="1" t="str">
        <f>+'MASTER DATA RECORD'!A219</f>
        <v>IST1478</v>
      </c>
      <c r="B218" s="1">
        <f>+'MASTER DATA RECORD'!G219</f>
        <v>1681</v>
      </c>
      <c r="D218" s="1">
        <f t="shared" si="6"/>
        <v>1716</v>
      </c>
      <c r="E218" s="1">
        <f t="shared" si="7"/>
        <v>5</v>
      </c>
    </row>
    <row r="219" spans="1:7" x14ac:dyDescent="0.2">
      <c r="A219" s="1" t="str">
        <f>+'MASTER DATA RECORD'!A220</f>
        <v>IST1481</v>
      </c>
      <c r="B219" s="1">
        <f>+'MASTER DATA RECORD'!G220</f>
        <v>1857</v>
      </c>
      <c r="D219" s="1">
        <f t="shared" si="6"/>
        <v>1717</v>
      </c>
      <c r="E219" s="1">
        <f t="shared" si="7"/>
        <v>1</v>
      </c>
    </row>
    <row r="220" spans="1:7" x14ac:dyDescent="0.2">
      <c r="A220" s="1" t="str">
        <f>+'MASTER DATA RECORD'!A221</f>
        <v>IST1193</v>
      </c>
      <c r="B220" s="1">
        <f>+'MASTER DATA RECORD'!G221</f>
        <v>1920</v>
      </c>
      <c r="D220" s="1">
        <f t="shared" si="6"/>
        <v>1718</v>
      </c>
      <c r="E220" s="1">
        <f t="shared" si="7"/>
        <v>4</v>
      </c>
    </row>
    <row r="221" spans="1:7" x14ac:dyDescent="0.2">
      <c r="A221" s="1" t="str">
        <f>+'MASTER DATA RECORD'!A222</f>
        <v>IST1194</v>
      </c>
      <c r="B221" s="1">
        <f>+'MASTER DATA RECORD'!G222</f>
        <v>1863</v>
      </c>
      <c r="D221" s="1">
        <f t="shared" si="6"/>
        <v>1719</v>
      </c>
      <c r="E221" s="1">
        <f t="shared" si="7"/>
        <v>4</v>
      </c>
    </row>
    <row r="222" spans="1:7" x14ac:dyDescent="0.2">
      <c r="A222" s="1" t="str">
        <f>+'MASTER DATA RECORD'!A223</f>
        <v>IST1195</v>
      </c>
      <c r="B222" s="1">
        <f>+'MASTER DATA RECORD'!G223</f>
        <v>1887</v>
      </c>
      <c r="D222" s="1">
        <f t="shared" si="6"/>
        <v>1720</v>
      </c>
      <c r="E222" s="1">
        <f t="shared" si="7"/>
        <v>3</v>
      </c>
    </row>
    <row r="223" spans="1:7" x14ac:dyDescent="0.2">
      <c r="A223" s="1" t="str">
        <f>+'MASTER DATA RECORD'!A224</f>
        <v>IST1196</v>
      </c>
      <c r="B223" s="1">
        <f>+'MASTER DATA RECORD'!G224</f>
        <v>1881</v>
      </c>
      <c r="D223" s="1">
        <f t="shared" si="6"/>
        <v>1721</v>
      </c>
      <c r="E223" s="1">
        <f t="shared" si="7"/>
        <v>1</v>
      </c>
    </row>
    <row r="224" spans="1:7" x14ac:dyDescent="0.2">
      <c r="A224" s="1" t="str">
        <f>+'MASTER DATA RECORD'!A225</f>
        <v>IST1474</v>
      </c>
      <c r="B224" s="1">
        <f>+'MASTER DATA RECORD'!G225</f>
        <v>1897</v>
      </c>
      <c r="D224" s="1">
        <f t="shared" si="6"/>
        <v>1722</v>
      </c>
      <c r="E224" s="1">
        <f t="shared" si="7"/>
        <v>5</v>
      </c>
    </row>
    <row r="225" spans="1:7" x14ac:dyDescent="0.2">
      <c r="A225" s="1" t="str">
        <f>+'MASTER DATA RECORD'!A226</f>
        <v>IST1475</v>
      </c>
      <c r="B225" s="1">
        <f>+'MASTER DATA RECORD'!G226</f>
        <v>1812</v>
      </c>
      <c r="D225" s="1">
        <f t="shared" si="6"/>
        <v>1723</v>
      </c>
      <c r="E225" s="1">
        <f t="shared" si="7"/>
        <v>2</v>
      </c>
    </row>
    <row r="226" spans="1:7" x14ac:dyDescent="0.2">
      <c r="A226" s="1" t="str">
        <f>+'MASTER DATA RECORD'!A227</f>
        <v>IST1479</v>
      </c>
      <c r="B226" s="1">
        <f>+'MASTER DATA RECORD'!G227</f>
        <v>1994</v>
      </c>
      <c r="D226" s="1">
        <f t="shared" si="6"/>
        <v>1724</v>
      </c>
      <c r="E226" s="1">
        <f t="shared" si="7"/>
        <v>2</v>
      </c>
    </row>
    <row r="227" spans="1:7" x14ac:dyDescent="0.2">
      <c r="A227" s="1" t="str">
        <f>+'MASTER DATA RECORD'!A228</f>
        <v>IST1486</v>
      </c>
      <c r="B227" s="1">
        <f>+'MASTER DATA RECORD'!G228</f>
        <v>1914</v>
      </c>
      <c r="D227" s="1">
        <f t="shared" si="6"/>
        <v>1725</v>
      </c>
      <c r="E227" s="1">
        <f t="shared" si="7"/>
        <v>5</v>
      </c>
      <c r="F227">
        <f>+D227</f>
        <v>1725</v>
      </c>
      <c r="G227">
        <f>SUM(E222:E231)</f>
        <v>23</v>
      </c>
    </row>
    <row r="228" spans="1:7" x14ac:dyDescent="0.2">
      <c r="A228" s="1" t="str">
        <f>+'MASTER DATA RECORD'!A229</f>
        <v>IST1487</v>
      </c>
      <c r="B228" s="1">
        <f>+'MASTER DATA RECORD'!G229</f>
        <v>1689</v>
      </c>
      <c r="D228" s="1">
        <f t="shared" si="6"/>
        <v>1726</v>
      </c>
      <c r="E228" s="1">
        <f t="shared" si="7"/>
        <v>0</v>
      </c>
    </row>
    <row r="229" spans="1:7" x14ac:dyDescent="0.2">
      <c r="A229" s="1" t="str">
        <f>+'MASTER DATA RECORD'!A230</f>
        <v>IST1562</v>
      </c>
      <c r="B229" s="1">
        <f>+'MASTER DATA RECORD'!G230</f>
        <v>2011</v>
      </c>
      <c r="D229" s="1">
        <f t="shared" si="6"/>
        <v>1727</v>
      </c>
      <c r="E229" s="1">
        <f t="shared" si="7"/>
        <v>1</v>
      </c>
    </row>
    <row r="230" spans="1:7" x14ac:dyDescent="0.2">
      <c r="A230" s="1" t="str">
        <f>+'MASTER DATA RECORD'!A231</f>
        <v>IST1563</v>
      </c>
      <c r="B230" s="1">
        <f>+'MASTER DATA RECORD'!G231</f>
        <v>2010</v>
      </c>
      <c r="D230" s="1">
        <f t="shared" si="6"/>
        <v>1728</v>
      </c>
      <c r="E230" s="1">
        <f t="shared" si="7"/>
        <v>1</v>
      </c>
    </row>
    <row r="231" spans="1:7" x14ac:dyDescent="0.2">
      <c r="A231" s="1" t="str">
        <f>+'MASTER DATA RECORD'!A232</f>
        <v>IST1483</v>
      </c>
      <c r="B231" s="1">
        <f>+'MASTER DATA RECORD'!G232</f>
        <v>1956</v>
      </c>
      <c r="D231" s="1">
        <f t="shared" si="6"/>
        <v>1729</v>
      </c>
      <c r="E231" s="1">
        <f t="shared" si="7"/>
        <v>3</v>
      </c>
    </row>
    <row r="232" spans="1:7" x14ac:dyDescent="0.2">
      <c r="A232" s="1" t="str">
        <f>+'MASTER DATA RECORD'!A233</f>
        <v>IST1488</v>
      </c>
      <c r="B232" s="1">
        <f>+'MASTER DATA RECORD'!G233</f>
        <v>2002</v>
      </c>
      <c r="D232" s="1">
        <f t="shared" si="6"/>
        <v>1730</v>
      </c>
      <c r="E232" s="1">
        <f t="shared" si="7"/>
        <v>2</v>
      </c>
    </row>
    <row r="233" spans="1:7" x14ac:dyDescent="0.2">
      <c r="A233" s="1" t="str">
        <f>+'MASTER DATA RECORD'!A234</f>
        <v>IST0707</v>
      </c>
      <c r="B233" s="1">
        <f>+'MASTER DATA RECORD'!G234</f>
        <v>1734</v>
      </c>
      <c r="D233" s="1">
        <f t="shared" si="6"/>
        <v>1731</v>
      </c>
      <c r="E233" s="1">
        <f t="shared" si="7"/>
        <v>0</v>
      </c>
    </row>
    <row r="234" spans="1:7" x14ac:dyDescent="0.2">
      <c r="A234" s="1" t="str">
        <f>+'MASTER DATA RECORD'!A235</f>
        <v>IST0708</v>
      </c>
      <c r="B234" s="1">
        <f>+'MASTER DATA RECORD'!G235</f>
        <v>1779</v>
      </c>
      <c r="D234" s="1">
        <f t="shared" si="6"/>
        <v>1732</v>
      </c>
      <c r="E234" s="1">
        <f t="shared" si="7"/>
        <v>1</v>
      </c>
    </row>
    <row r="235" spans="1:7" x14ac:dyDescent="0.2">
      <c r="A235" s="1" t="str">
        <f>+'MASTER DATA RECORD'!A236</f>
        <v>IST0561</v>
      </c>
      <c r="B235" s="1">
        <f>+'MASTER DATA RECORD'!G236</f>
        <v>1874</v>
      </c>
      <c r="D235" s="1">
        <f t="shared" si="6"/>
        <v>1733</v>
      </c>
      <c r="E235" s="1">
        <f t="shared" si="7"/>
        <v>7</v>
      </c>
    </row>
    <row r="236" spans="1:7" x14ac:dyDescent="0.2">
      <c r="A236" s="1" t="str">
        <f>+'MASTER DATA RECORD'!A237</f>
        <v>IST0693</v>
      </c>
      <c r="B236" s="1">
        <f>+'MASTER DATA RECORD'!G237</f>
        <v>1761</v>
      </c>
      <c r="D236" s="1">
        <f t="shared" si="6"/>
        <v>1734</v>
      </c>
      <c r="E236" s="1">
        <f t="shared" si="7"/>
        <v>1</v>
      </c>
    </row>
    <row r="237" spans="1:7" x14ac:dyDescent="0.2">
      <c r="A237" s="1" t="str">
        <f>+'MASTER DATA RECORD'!A238</f>
        <v>IST1322</v>
      </c>
      <c r="B237" s="1">
        <f>+'MASTER DATA RECORD'!G238</f>
        <v>2008</v>
      </c>
      <c r="D237" s="1">
        <f t="shared" si="6"/>
        <v>1735</v>
      </c>
      <c r="E237" s="1">
        <f t="shared" si="7"/>
        <v>0</v>
      </c>
      <c r="F237">
        <f>+D237</f>
        <v>1735</v>
      </c>
      <c r="G237">
        <f>SUM(E232:E241)</f>
        <v>17</v>
      </c>
    </row>
    <row r="238" spans="1:7" x14ac:dyDescent="0.2">
      <c r="A238" s="1" t="str">
        <f>+'MASTER DATA RECORD'!A239</f>
        <v>IST1320</v>
      </c>
      <c r="B238" s="1">
        <f>+'MASTER DATA RECORD'!G239</f>
        <v>2006</v>
      </c>
      <c r="D238" s="1">
        <f t="shared" si="6"/>
        <v>1736</v>
      </c>
      <c r="E238" s="1">
        <f t="shared" si="7"/>
        <v>1</v>
      </c>
    </row>
    <row r="239" spans="1:7" x14ac:dyDescent="0.2">
      <c r="A239" s="1" t="str">
        <f>+'MASTER DATA RECORD'!A240</f>
        <v>IST1321</v>
      </c>
      <c r="B239" s="1">
        <f>+'MASTER DATA RECORD'!G240</f>
        <v>1963</v>
      </c>
      <c r="D239" s="1">
        <f t="shared" si="6"/>
        <v>1737</v>
      </c>
      <c r="E239" s="1">
        <f t="shared" si="7"/>
        <v>0</v>
      </c>
    </row>
    <row r="240" spans="1:7" x14ac:dyDescent="0.2">
      <c r="A240" s="1" t="str">
        <f>+'MASTER DATA RECORD'!A241</f>
        <v>IST0785</v>
      </c>
      <c r="B240" s="1">
        <f>+'MASTER DATA RECORD'!G241</f>
        <v>1959</v>
      </c>
      <c r="D240" s="1">
        <f t="shared" si="6"/>
        <v>1738</v>
      </c>
      <c r="E240" s="1">
        <f t="shared" si="7"/>
        <v>2</v>
      </c>
    </row>
    <row r="241" spans="1:7" x14ac:dyDescent="0.2">
      <c r="A241" s="1" t="str">
        <f>+'MASTER DATA RECORD'!A242</f>
        <v>IST0787</v>
      </c>
      <c r="B241" s="1" t="str">
        <f>+'MASTER DATA RECORD'!G242</f>
        <v>??71</v>
      </c>
      <c r="D241" s="1">
        <f t="shared" si="6"/>
        <v>1739</v>
      </c>
      <c r="E241" s="1">
        <f t="shared" si="7"/>
        <v>3</v>
      </c>
    </row>
    <row r="242" spans="1:7" x14ac:dyDescent="0.2">
      <c r="A242" s="1" t="str">
        <f>+'MASTER DATA RECORD'!A243</f>
        <v>IST0788</v>
      </c>
      <c r="B242" s="1">
        <f>+'MASTER DATA RECORD'!G243</f>
        <v>1890</v>
      </c>
      <c r="D242" s="1">
        <f t="shared" si="6"/>
        <v>1740</v>
      </c>
      <c r="E242" s="1">
        <f t="shared" si="7"/>
        <v>1</v>
      </c>
    </row>
    <row r="243" spans="1:7" x14ac:dyDescent="0.2">
      <c r="A243" s="1" t="str">
        <f>+'MASTER DATA RECORD'!A244</f>
        <v>IST0784</v>
      </c>
      <c r="B243" s="1">
        <f>+'MASTER DATA RECORD'!G244</f>
        <v>1794</v>
      </c>
      <c r="D243" s="1">
        <f t="shared" si="6"/>
        <v>1741</v>
      </c>
      <c r="E243" s="1">
        <f t="shared" si="7"/>
        <v>1</v>
      </c>
    </row>
    <row r="244" spans="1:7" x14ac:dyDescent="0.2">
      <c r="A244" s="1" t="str">
        <f>+'MASTER DATA RECORD'!A245</f>
        <v>IST0786</v>
      </c>
      <c r="B244" s="1">
        <f>+'MASTER DATA RECORD'!G245</f>
        <v>1852</v>
      </c>
      <c r="D244" s="1">
        <f t="shared" si="6"/>
        <v>1742</v>
      </c>
      <c r="E244" s="1">
        <f t="shared" si="7"/>
        <v>1</v>
      </c>
    </row>
    <row r="245" spans="1:7" x14ac:dyDescent="0.2">
      <c r="A245" s="1" t="str">
        <f>+'MASTER DATA RECORD'!A246</f>
        <v>IST1334</v>
      </c>
      <c r="B245" s="1">
        <f>+'MASTER DATA RECORD'!G246</f>
        <v>1932</v>
      </c>
      <c r="D245" s="1">
        <f t="shared" si="6"/>
        <v>1743</v>
      </c>
      <c r="E245" s="1">
        <f t="shared" si="7"/>
        <v>1</v>
      </c>
    </row>
    <row r="246" spans="1:7" x14ac:dyDescent="0.2">
      <c r="A246" s="1" t="str">
        <f>+'MASTER DATA RECORD'!A247</f>
        <v>IST0562</v>
      </c>
      <c r="B246" s="1">
        <f>+'MASTER DATA RECORD'!G247</f>
        <v>1937</v>
      </c>
      <c r="D246" s="1">
        <f t="shared" si="6"/>
        <v>1744</v>
      </c>
      <c r="E246" s="1">
        <f t="shared" si="7"/>
        <v>0</v>
      </c>
    </row>
    <row r="247" spans="1:7" x14ac:dyDescent="0.2">
      <c r="A247" s="1" t="str">
        <f>+'MASTER DATA RECORD'!A248</f>
        <v>IST0563</v>
      </c>
      <c r="B247" s="1">
        <f>+'MASTER DATA RECORD'!G248</f>
        <v>1892</v>
      </c>
      <c r="D247" s="1">
        <f t="shared" si="6"/>
        <v>1745</v>
      </c>
      <c r="E247" s="1">
        <f t="shared" si="7"/>
        <v>1</v>
      </c>
      <c r="F247">
        <f>+D247</f>
        <v>1745</v>
      </c>
      <c r="G247">
        <f>SUM(E242:E251)</f>
        <v>13</v>
      </c>
    </row>
    <row r="248" spans="1:7" x14ac:dyDescent="0.2">
      <c r="A248" s="1" t="str">
        <f>+'MASTER DATA RECORD'!A249</f>
        <v>IST1381</v>
      </c>
      <c r="B248" s="1">
        <f>+'MASTER DATA RECORD'!G249</f>
        <v>1913</v>
      </c>
      <c r="D248" s="1">
        <f t="shared" si="6"/>
        <v>1746</v>
      </c>
      <c r="E248" s="1">
        <f t="shared" si="7"/>
        <v>2</v>
      </c>
    </row>
    <row r="249" spans="1:7" x14ac:dyDescent="0.2">
      <c r="A249" s="1" t="str">
        <f>+'MASTER DATA RECORD'!A250</f>
        <v>IST0420</v>
      </c>
      <c r="B249" s="1">
        <f>+'MASTER DATA RECORD'!G250</f>
        <v>1889</v>
      </c>
      <c r="D249" s="1">
        <f t="shared" si="6"/>
        <v>1747</v>
      </c>
      <c r="E249" s="1">
        <f t="shared" si="7"/>
        <v>3</v>
      </c>
    </row>
    <row r="250" spans="1:7" x14ac:dyDescent="0.2">
      <c r="A250" s="1" t="str">
        <f>+'MASTER DATA RECORD'!A251</f>
        <v>IST0421</v>
      </c>
      <c r="B250" s="1">
        <f>+'MASTER DATA RECORD'!G251</f>
        <v>1828</v>
      </c>
      <c r="D250" s="1">
        <f t="shared" si="6"/>
        <v>1748</v>
      </c>
      <c r="E250" s="1">
        <f t="shared" si="7"/>
        <v>2</v>
      </c>
    </row>
    <row r="251" spans="1:7" x14ac:dyDescent="0.2">
      <c r="A251" s="1" t="str">
        <f>+'MASTER DATA RECORD'!A252</f>
        <v>IST0422</v>
      </c>
      <c r="B251" s="1">
        <f>+'MASTER DATA RECORD'!G252</f>
        <v>1863</v>
      </c>
      <c r="D251" s="1">
        <f t="shared" si="6"/>
        <v>1749</v>
      </c>
      <c r="E251" s="1">
        <f t="shared" si="7"/>
        <v>1</v>
      </c>
    </row>
    <row r="252" spans="1:7" x14ac:dyDescent="0.2">
      <c r="A252" s="1" t="str">
        <f>+'MASTER DATA RECORD'!A253</f>
        <v>IST0423</v>
      </c>
      <c r="B252" s="1">
        <f>+'MASTER DATA RECORD'!G253</f>
        <v>2000</v>
      </c>
      <c r="D252" s="1">
        <f t="shared" si="6"/>
        <v>1750</v>
      </c>
      <c r="E252" s="1">
        <f t="shared" si="7"/>
        <v>2</v>
      </c>
    </row>
    <row r="253" spans="1:7" x14ac:dyDescent="0.2">
      <c r="A253" s="1" t="str">
        <f>+'MASTER DATA RECORD'!A254</f>
        <v>IST0424</v>
      </c>
      <c r="B253" s="1">
        <f>+'MASTER DATA RECORD'!G254</f>
        <v>1578</v>
      </c>
      <c r="D253" s="1">
        <f t="shared" si="6"/>
        <v>1751</v>
      </c>
      <c r="E253" s="1">
        <f t="shared" si="7"/>
        <v>3</v>
      </c>
    </row>
    <row r="254" spans="1:7" x14ac:dyDescent="0.2">
      <c r="A254" s="1" t="str">
        <f>+'MASTER DATA RECORD'!A255</f>
        <v>IST1455</v>
      </c>
      <c r="B254" s="1">
        <f>+'MASTER DATA RECORD'!G255</f>
        <v>1722</v>
      </c>
      <c r="D254" s="1">
        <f t="shared" si="6"/>
        <v>1752</v>
      </c>
      <c r="E254" s="1">
        <f t="shared" si="7"/>
        <v>3</v>
      </c>
    </row>
    <row r="255" spans="1:7" x14ac:dyDescent="0.2">
      <c r="A255" s="1" t="str">
        <f>+'MASTER DATA RECORD'!A256</f>
        <v>IST1456</v>
      </c>
      <c r="B255" s="1">
        <f>+'MASTER DATA RECORD'!G256</f>
        <v>1627</v>
      </c>
      <c r="D255" s="1">
        <f t="shared" si="6"/>
        <v>1753</v>
      </c>
      <c r="E255" s="1">
        <f t="shared" si="7"/>
        <v>2</v>
      </c>
    </row>
    <row r="256" spans="1:7" x14ac:dyDescent="0.2">
      <c r="A256" s="1" t="str">
        <f>+'MASTER DATA RECORD'!A257</f>
        <v>IST0425</v>
      </c>
      <c r="B256" s="1">
        <f>+'MASTER DATA RECORD'!G257</f>
        <v>1971</v>
      </c>
      <c r="D256" s="1">
        <f t="shared" si="6"/>
        <v>1754</v>
      </c>
      <c r="E256" s="1">
        <f t="shared" si="7"/>
        <v>0</v>
      </c>
    </row>
    <row r="257" spans="1:7" x14ac:dyDescent="0.2">
      <c r="A257" s="1" t="str">
        <f>+'MASTER DATA RECORD'!A258</f>
        <v>IST0426</v>
      </c>
      <c r="B257" s="1">
        <f>+'MASTER DATA RECORD'!G258</f>
        <v>1888</v>
      </c>
      <c r="D257" s="1">
        <f t="shared" si="6"/>
        <v>1755</v>
      </c>
      <c r="E257" s="1">
        <f t="shared" si="7"/>
        <v>2</v>
      </c>
      <c r="F257">
        <f>+D257</f>
        <v>1755</v>
      </c>
      <c r="G257">
        <f>SUM(E252:E261)</f>
        <v>19</v>
      </c>
    </row>
    <row r="258" spans="1:7" x14ac:dyDescent="0.2">
      <c r="A258" s="1" t="str">
        <f>+'MASTER DATA RECORD'!A259</f>
        <v>IST0427</v>
      </c>
      <c r="B258" s="1">
        <f>+'MASTER DATA RECORD'!G259</f>
        <v>1877</v>
      </c>
      <c r="D258" s="1">
        <f t="shared" si="6"/>
        <v>1756</v>
      </c>
      <c r="E258" s="1">
        <f t="shared" si="7"/>
        <v>2</v>
      </c>
    </row>
    <row r="259" spans="1:7" x14ac:dyDescent="0.2">
      <c r="A259" s="1" t="str">
        <f>+'MASTER DATA RECORD'!A260</f>
        <v>IST0428</v>
      </c>
      <c r="B259" s="1">
        <f>+'MASTER DATA RECORD'!G260</f>
        <v>1877</v>
      </c>
      <c r="D259" s="1">
        <f t="shared" ref="D259:D322" si="8">+D258+1</f>
        <v>1757</v>
      </c>
      <c r="E259" s="1">
        <f t="shared" ref="E259:E322" si="9">COUNTIF($B$2:$B$1662,D259)</f>
        <v>2</v>
      </c>
    </row>
    <row r="260" spans="1:7" x14ac:dyDescent="0.2">
      <c r="A260" s="1" t="str">
        <f>+'MASTER DATA RECORD'!A261</f>
        <v>IST0675</v>
      </c>
      <c r="B260" s="1">
        <f>+'MASTER DATA RECORD'!G261</f>
        <v>1888</v>
      </c>
      <c r="D260" s="1">
        <f t="shared" si="8"/>
        <v>1758</v>
      </c>
      <c r="E260" s="1">
        <f t="shared" si="9"/>
        <v>0</v>
      </c>
    </row>
    <row r="261" spans="1:7" x14ac:dyDescent="0.2">
      <c r="A261" s="1" t="str">
        <f>+'MASTER DATA RECORD'!A262</f>
        <v>IST0429</v>
      </c>
      <c r="B261" s="1">
        <f>+'MASTER DATA RECORD'!G262</f>
        <v>1690</v>
      </c>
      <c r="D261" s="1">
        <f t="shared" si="8"/>
        <v>1759</v>
      </c>
      <c r="E261" s="1">
        <f t="shared" si="9"/>
        <v>3</v>
      </c>
    </row>
    <row r="262" spans="1:7" x14ac:dyDescent="0.2">
      <c r="A262" s="1" t="str">
        <f>+'MASTER DATA RECORD'!A263</f>
        <v>IST0430</v>
      </c>
      <c r="B262" s="1">
        <f>+'MASTER DATA RECORD'!G263</f>
        <v>1902</v>
      </c>
      <c r="D262" s="1">
        <f t="shared" si="8"/>
        <v>1760</v>
      </c>
      <c r="E262" s="1">
        <f t="shared" si="9"/>
        <v>2</v>
      </c>
    </row>
    <row r="263" spans="1:7" x14ac:dyDescent="0.2">
      <c r="A263" s="1" t="str">
        <f>+'MASTER DATA RECORD'!A264</f>
        <v>IST1457</v>
      </c>
      <c r="B263" s="1">
        <f>+'MASTER DATA RECORD'!G264</f>
        <v>1925</v>
      </c>
      <c r="D263" s="1">
        <f t="shared" si="8"/>
        <v>1761</v>
      </c>
      <c r="E263" s="1">
        <f t="shared" si="9"/>
        <v>1</v>
      </c>
    </row>
    <row r="264" spans="1:7" x14ac:dyDescent="0.2">
      <c r="A264" s="1" t="str">
        <f>+'MASTER DATA RECORD'!A265</f>
        <v>IST0252</v>
      </c>
      <c r="B264" s="1">
        <f>+'MASTER DATA RECORD'!G265</f>
        <v>1662</v>
      </c>
      <c r="D264" s="1">
        <f t="shared" si="8"/>
        <v>1762</v>
      </c>
      <c r="E264" s="1">
        <f t="shared" si="9"/>
        <v>3</v>
      </c>
    </row>
    <row r="265" spans="1:7" x14ac:dyDescent="0.2">
      <c r="A265" s="1" t="str">
        <f>+'MASTER DATA RECORD'!A266</f>
        <v>IST0288</v>
      </c>
      <c r="B265" s="1">
        <f>+'MASTER DATA RECORD'!G266</f>
        <v>1862</v>
      </c>
      <c r="D265" s="1">
        <f t="shared" si="8"/>
        <v>1763</v>
      </c>
      <c r="E265" s="1">
        <f t="shared" si="9"/>
        <v>0</v>
      </c>
    </row>
    <row r="266" spans="1:7" x14ac:dyDescent="0.2">
      <c r="A266" s="1" t="str">
        <f>+'MASTER DATA RECORD'!A267</f>
        <v>IST0289</v>
      </c>
      <c r="B266" s="1">
        <f>+'MASTER DATA RECORD'!G267</f>
        <v>1645</v>
      </c>
      <c r="D266" s="1">
        <f t="shared" si="8"/>
        <v>1764</v>
      </c>
      <c r="E266" s="1">
        <f t="shared" si="9"/>
        <v>2</v>
      </c>
    </row>
    <row r="267" spans="1:7" x14ac:dyDescent="0.2">
      <c r="A267" s="1" t="str">
        <f>+'MASTER DATA RECORD'!A268</f>
        <v>IST0290</v>
      </c>
      <c r="B267" s="1">
        <f>+'MASTER DATA RECORD'!G268</f>
        <v>1686</v>
      </c>
      <c r="D267" s="1">
        <f t="shared" si="8"/>
        <v>1765</v>
      </c>
      <c r="E267" s="1">
        <f t="shared" si="9"/>
        <v>0</v>
      </c>
      <c r="F267">
        <f>+D267</f>
        <v>1765</v>
      </c>
      <c r="G267">
        <f>SUM(E262:E271)</f>
        <v>17</v>
      </c>
    </row>
    <row r="268" spans="1:7" x14ac:dyDescent="0.2">
      <c r="A268" s="1" t="str">
        <f>+'MASTER DATA RECORD'!A269</f>
        <v>IST0286</v>
      </c>
      <c r="B268" s="1">
        <f>+'MASTER DATA RECORD'!G269</f>
        <v>1879</v>
      </c>
      <c r="D268" s="1">
        <f t="shared" si="8"/>
        <v>1766</v>
      </c>
      <c r="E268" s="1">
        <f t="shared" si="9"/>
        <v>3</v>
      </c>
    </row>
    <row r="269" spans="1:7" x14ac:dyDescent="0.2">
      <c r="A269" s="1" t="str">
        <f>+'MASTER DATA RECORD'!A270</f>
        <v>IST0285</v>
      </c>
      <c r="B269" s="1">
        <f>+'MASTER DATA RECORD'!G270</f>
        <v>1876</v>
      </c>
      <c r="D269" s="1">
        <f t="shared" si="8"/>
        <v>1767</v>
      </c>
      <c r="E269" s="1">
        <f t="shared" si="9"/>
        <v>2</v>
      </c>
    </row>
    <row r="270" spans="1:7" x14ac:dyDescent="0.2">
      <c r="A270" s="1" t="str">
        <f>+'MASTER DATA RECORD'!A271</f>
        <v>IST0532</v>
      </c>
      <c r="B270" s="1">
        <f>+'MASTER DATA RECORD'!G271</f>
        <v>1673</v>
      </c>
      <c r="D270" s="1">
        <f t="shared" si="8"/>
        <v>1768</v>
      </c>
      <c r="E270" s="1">
        <f t="shared" si="9"/>
        <v>2</v>
      </c>
    </row>
    <row r="271" spans="1:7" x14ac:dyDescent="0.2">
      <c r="A271" s="1" t="str">
        <f>+'MASTER DATA RECORD'!A272</f>
        <v>IST1655</v>
      </c>
      <c r="B271" s="1">
        <f>+'MASTER DATA RECORD'!G272</f>
        <v>1897</v>
      </c>
      <c r="D271" s="1">
        <f t="shared" si="8"/>
        <v>1769</v>
      </c>
      <c r="E271" s="1">
        <f t="shared" si="9"/>
        <v>2</v>
      </c>
    </row>
    <row r="272" spans="1:7" x14ac:dyDescent="0.2">
      <c r="A272" s="1" t="str">
        <f>+'MASTER DATA RECORD'!A273</f>
        <v>IST0533</v>
      </c>
      <c r="B272" s="1">
        <f>+'MASTER DATA RECORD'!G273</f>
        <v>1707</v>
      </c>
      <c r="D272" s="1">
        <f t="shared" si="8"/>
        <v>1770</v>
      </c>
      <c r="E272" s="1">
        <f t="shared" si="9"/>
        <v>2</v>
      </c>
    </row>
    <row r="273" spans="1:7" x14ac:dyDescent="0.2">
      <c r="A273" s="1" t="str">
        <f>+'MASTER DATA RECORD'!A274</f>
        <v>IST1658</v>
      </c>
      <c r="B273" s="1">
        <f>+'MASTER DATA RECORD'!G274</f>
        <v>2018</v>
      </c>
      <c r="D273" s="1">
        <f t="shared" si="8"/>
        <v>1771</v>
      </c>
      <c r="E273" s="1">
        <f t="shared" si="9"/>
        <v>1</v>
      </c>
    </row>
    <row r="274" spans="1:7" x14ac:dyDescent="0.2">
      <c r="A274" s="1" t="str">
        <f>+'MASTER DATA RECORD'!A275</f>
        <v>IST0534</v>
      </c>
      <c r="B274" s="1">
        <f>+'MASTER DATA RECORD'!G275</f>
        <v>1700</v>
      </c>
      <c r="D274" s="1">
        <f t="shared" si="8"/>
        <v>1772</v>
      </c>
      <c r="E274" s="1">
        <f t="shared" si="9"/>
        <v>2</v>
      </c>
    </row>
    <row r="275" spans="1:7" x14ac:dyDescent="0.2">
      <c r="A275" s="1" t="str">
        <f>+'MASTER DATA RECORD'!A276</f>
        <v>IST1656</v>
      </c>
      <c r="B275" s="1">
        <f>+'MASTER DATA RECORD'!G276</f>
        <v>1776</v>
      </c>
      <c r="D275" s="1">
        <f t="shared" si="8"/>
        <v>1773</v>
      </c>
      <c r="E275" s="1">
        <f t="shared" si="9"/>
        <v>2</v>
      </c>
    </row>
    <row r="276" spans="1:7" x14ac:dyDescent="0.2">
      <c r="A276" s="1" t="str">
        <f>+'MASTER DATA RECORD'!A277</f>
        <v>IST1657</v>
      </c>
      <c r="B276" s="1">
        <f>+'MASTER DATA RECORD'!G277</f>
        <v>1903</v>
      </c>
      <c r="D276" s="1">
        <f t="shared" si="8"/>
        <v>1774</v>
      </c>
      <c r="E276" s="1">
        <f t="shared" si="9"/>
        <v>2</v>
      </c>
    </row>
    <row r="277" spans="1:7" x14ac:dyDescent="0.2">
      <c r="A277" s="1" t="str">
        <f>+'MASTER DATA RECORD'!A278</f>
        <v>IST0530</v>
      </c>
      <c r="B277" s="1">
        <f>+'MASTER DATA RECORD'!G278</f>
        <v>1896</v>
      </c>
      <c r="D277" s="1">
        <f t="shared" si="8"/>
        <v>1775</v>
      </c>
      <c r="E277" s="1">
        <f t="shared" si="9"/>
        <v>4</v>
      </c>
      <c r="F277">
        <f>+D277</f>
        <v>1775</v>
      </c>
      <c r="G277">
        <f>SUM(E272:E281)</f>
        <v>24</v>
      </c>
    </row>
    <row r="278" spans="1:7" x14ac:dyDescent="0.2">
      <c r="A278" s="1" t="str">
        <f>+'MASTER DATA RECORD'!A279</f>
        <v>IST0531</v>
      </c>
      <c r="B278" s="1">
        <f>+'MASTER DATA RECORD'!G279</f>
        <v>1896</v>
      </c>
      <c r="D278" s="1">
        <f t="shared" si="8"/>
        <v>1776</v>
      </c>
      <c r="E278" s="1">
        <f t="shared" si="9"/>
        <v>6</v>
      </c>
    </row>
    <row r="279" spans="1:7" x14ac:dyDescent="0.2">
      <c r="A279" s="1" t="str">
        <f>+'MASTER DATA RECORD'!A280</f>
        <v>IST0527</v>
      </c>
      <c r="B279" s="1">
        <f>+'MASTER DATA RECORD'!G280</f>
        <v>1899</v>
      </c>
      <c r="D279" s="1">
        <f t="shared" si="8"/>
        <v>1777</v>
      </c>
      <c r="E279" s="1">
        <f t="shared" si="9"/>
        <v>1</v>
      </c>
    </row>
    <row r="280" spans="1:7" x14ac:dyDescent="0.2">
      <c r="A280" s="1" t="str">
        <f>+'MASTER DATA RECORD'!A281</f>
        <v>IST1659</v>
      </c>
      <c r="B280" s="1">
        <f>+'MASTER DATA RECORD'!G281</f>
        <v>1885</v>
      </c>
      <c r="D280" s="1">
        <f t="shared" si="8"/>
        <v>1778</v>
      </c>
      <c r="E280" s="1">
        <f t="shared" si="9"/>
        <v>1</v>
      </c>
    </row>
    <row r="281" spans="1:7" x14ac:dyDescent="0.2">
      <c r="A281" s="1" t="str">
        <f>+'MASTER DATA RECORD'!A282</f>
        <v>IST1661</v>
      </c>
      <c r="B281" s="1">
        <f>+'MASTER DATA RECORD'!G282</f>
        <v>1823</v>
      </c>
      <c r="D281" s="1">
        <f t="shared" si="8"/>
        <v>1779</v>
      </c>
      <c r="E281" s="1">
        <f t="shared" si="9"/>
        <v>3</v>
      </c>
    </row>
    <row r="282" spans="1:7" x14ac:dyDescent="0.2">
      <c r="A282" s="1" t="str">
        <f>+'MASTER DATA RECORD'!A283</f>
        <v>IST1662</v>
      </c>
      <c r="B282" s="1">
        <f>+'MASTER DATA RECORD'!G283</f>
        <v>1844</v>
      </c>
      <c r="D282" s="1">
        <f t="shared" si="8"/>
        <v>1780</v>
      </c>
      <c r="E282" s="1">
        <f t="shared" si="9"/>
        <v>6</v>
      </c>
    </row>
    <row r="283" spans="1:7" x14ac:dyDescent="0.2">
      <c r="A283" s="1" t="str">
        <f>+'MASTER DATA RECORD'!A284</f>
        <v>IST1660</v>
      </c>
      <c r="B283" s="1">
        <f>+'MASTER DATA RECORD'!G284</f>
        <v>1991</v>
      </c>
      <c r="D283" s="1">
        <f t="shared" si="8"/>
        <v>1781</v>
      </c>
      <c r="E283" s="1">
        <f t="shared" si="9"/>
        <v>2</v>
      </c>
    </row>
    <row r="284" spans="1:7" x14ac:dyDescent="0.2">
      <c r="A284" s="1" t="str">
        <f>+'MASTER DATA RECORD'!A285</f>
        <v>IST0528</v>
      </c>
      <c r="B284" s="1">
        <f>+'MASTER DATA RECORD'!G285</f>
        <v>1886</v>
      </c>
      <c r="D284" s="1">
        <f t="shared" si="8"/>
        <v>1782</v>
      </c>
      <c r="E284" s="1">
        <f t="shared" si="9"/>
        <v>0</v>
      </c>
    </row>
    <row r="285" spans="1:7" x14ac:dyDescent="0.2">
      <c r="A285" s="1" t="str">
        <f>+'MASTER DATA RECORD'!A286</f>
        <v>IST0529</v>
      </c>
      <c r="B285" s="1">
        <f>+'MASTER DATA RECORD'!G286</f>
        <v>1869</v>
      </c>
      <c r="D285" s="1">
        <f t="shared" si="8"/>
        <v>1783</v>
      </c>
      <c r="E285" s="1">
        <f t="shared" si="9"/>
        <v>1</v>
      </c>
    </row>
    <row r="286" spans="1:7" x14ac:dyDescent="0.2">
      <c r="A286" s="1" t="str">
        <f>+'MASTER DATA RECORD'!A287</f>
        <v>IST0963</v>
      </c>
      <c r="B286" s="1">
        <f>+'MASTER DATA RECORD'!G287</f>
        <v>1866</v>
      </c>
      <c r="D286" s="1">
        <f t="shared" si="8"/>
        <v>1784</v>
      </c>
      <c r="E286" s="1">
        <f t="shared" si="9"/>
        <v>1</v>
      </c>
    </row>
    <row r="287" spans="1:7" x14ac:dyDescent="0.2">
      <c r="A287" s="1" t="str">
        <f>+'MASTER DATA RECORD'!A288</f>
        <v>IST0964</v>
      </c>
      <c r="B287" s="1">
        <f>+'MASTER DATA RECORD'!G288</f>
        <v>2010</v>
      </c>
      <c r="D287" s="1">
        <f t="shared" si="8"/>
        <v>1785</v>
      </c>
      <c r="E287" s="1">
        <f t="shared" si="9"/>
        <v>0</v>
      </c>
      <c r="F287">
        <f>+D287</f>
        <v>1785</v>
      </c>
      <c r="G287">
        <f>SUM(E282:E291)</f>
        <v>17</v>
      </c>
    </row>
    <row r="288" spans="1:7" x14ac:dyDescent="0.2">
      <c r="A288" s="1" t="str">
        <f>+'MASTER DATA RECORD'!A289</f>
        <v>IST0965</v>
      </c>
      <c r="B288" s="1">
        <f>+'MASTER DATA RECORD'!G289</f>
        <v>1985</v>
      </c>
      <c r="D288" s="1">
        <f t="shared" si="8"/>
        <v>1786</v>
      </c>
      <c r="E288" s="1">
        <f t="shared" si="9"/>
        <v>1</v>
      </c>
    </row>
    <row r="289" spans="1:7" x14ac:dyDescent="0.2">
      <c r="A289" s="1" t="str">
        <f>+'MASTER DATA RECORD'!A290</f>
        <v>IST0962</v>
      </c>
      <c r="B289" s="1">
        <f>+'MASTER DATA RECORD'!G290</f>
        <v>1946</v>
      </c>
      <c r="D289" s="1">
        <f t="shared" si="8"/>
        <v>1787</v>
      </c>
      <c r="E289" s="1">
        <f t="shared" si="9"/>
        <v>4</v>
      </c>
    </row>
    <row r="290" spans="1:7" x14ac:dyDescent="0.2">
      <c r="A290" s="1" t="str">
        <f>+'MASTER DATA RECORD'!A291</f>
        <v>IST0082</v>
      </c>
      <c r="B290" s="1">
        <f>+'MASTER DATA RECORD'!G291</f>
        <v>1956</v>
      </c>
      <c r="D290" s="1">
        <f t="shared" si="8"/>
        <v>1788</v>
      </c>
      <c r="E290" s="1">
        <f t="shared" si="9"/>
        <v>0</v>
      </c>
    </row>
    <row r="291" spans="1:7" x14ac:dyDescent="0.2">
      <c r="A291" s="1" t="str">
        <f>+'MASTER DATA RECORD'!A292</f>
        <v>IST1406</v>
      </c>
      <c r="B291" s="1">
        <f>+'MASTER DATA RECORD'!G292</f>
        <v>1787</v>
      </c>
      <c r="D291" s="1">
        <f t="shared" si="8"/>
        <v>1789</v>
      </c>
      <c r="E291" s="1">
        <f t="shared" si="9"/>
        <v>2</v>
      </c>
    </row>
    <row r="292" spans="1:7" x14ac:dyDescent="0.2">
      <c r="A292" s="1" t="str">
        <f>+'MASTER DATA RECORD'!A293</f>
        <v>IST1527</v>
      </c>
      <c r="B292" s="1">
        <f>+'MASTER DATA RECORD'!G293</f>
        <v>1787</v>
      </c>
      <c r="D292" s="1">
        <f t="shared" si="8"/>
        <v>1790</v>
      </c>
      <c r="E292" s="1">
        <f t="shared" si="9"/>
        <v>4</v>
      </c>
    </row>
    <row r="293" spans="1:7" x14ac:dyDescent="0.2">
      <c r="A293" s="1" t="str">
        <f>+'MASTER DATA RECORD'!A294</f>
        <v>IST1014</v>
      </c>
      <c r="B293" s="1">
        <f>+'MASTER DATA RECORD'!G294</f>
        <v>1866</v>
      </c>
      <c r="D293" s="1">
        <f t="shared" si="8"/>
        <v>1791</v>
      </c>
      <c r="E293" s="1">
        <f t="shared" si="9"/>
        <v>5</v>
      </c>
    </row>
    <row r="294" spans="1:7" x14ac:dyDescent="0.2">
      <c r="A294" s="1" t="str">
        <f>+'MASTER DATA RECORD'!A295</f>
        <v>IST1015</v>
      </c>
      <c r="B294" s="1">
        <f>+'MASTER DATA RECORD'!G295</f>
        <v>1878</v>
      </c>
      <c r="D294" s="1">
        <f t="shared" si="8"/>
        <v>1792</v>
      </c>
      <c r="E294" s="1">
        <f t="shared" si="9"/>
        <v>0</v>
      </c>
    </row>
    <row r="295" spans="1:7" x14ac:dyDescent="0.2">
      <c r="A295" s="1" t="str">
        <f>+'MASTER DATA RECORD'!A296</f>
        <v>IST1016</v>
      </c>
      <c r="B295" s="1">
        <f>+'MASTER DATA RECORD'!G296</f>
        <v>1790</v>
      </c>
      <c r="D295" s="1">
        <f t="shared" si="8"/>
        <v>1793</v>
      </c>
      <c r="E295" s="1">
        <f t="shared" si="9"/>
        <v>3</v>
      </c>
    </row>
    <row r="296" spans="1:7" x14ac:dyDescent="0.2">
      <c r="A296" s="1" t="str">
        <f>+'MASTER DATA RECORD'!A297</f>
        <v>IST1017</v>
      </c>
      <c r="B296" s="1">
        <f>+'MASTER DATA RECORD'!G297</f>
        <v>1976</v>
      </c>
      <c r="D296" s="1">
        <f t="shared" si="8"/>
        <v>1794</v>
      </c>
      <c r="E296" s="1">
        <f t="shared" si="9"/>
        <v>3</v>
      </c>
    </row>
    <row r="297" spans="1:7" x14ac:dyDescent="0.2">
      <c r="A297" s="1" t="str">
        <f>+'MASTER DATA RECORD'!A298</f>
        <v>IST1606</v>
      </c>
      <c r="B297" s="1">
        <f>+'MASTER DATA RECORD'!G298</f>
        <v>1854</v>
      </c>
      <c r="D297" s="1">
        <f t="shared" si="8"/>
        <v>1795</v>
      </c>
      <c r="E297" s="1">
        <f t="shared" si="9"/>
        <v>2</v>
      </c>
      <c r="F297">
        <f>+D297</f>
        <v>1795</v>
      </c>
      <c r="G297">
        <f>SUM(E292:E301)</f>
        <v>24</v>
      </c>
    </row>
    <row r="298" spans="1:7" x14ac:dyDescent="0.2">
      <c r="A298" s="1" t="str">
        <f>+'MASTER DATA RECORD'!A299</f>
        <v>IST1607</v>
      </c>
      <c r="B298" s="1">
        <f>+'MASTER DATA RECORD'!G299</f>
        <v>1824</v>
      </c>
      <c r="D298" s="1">
        <f t="shared" si="8"/>
        <v>1796</v>
      </c>
      <c r="E298" s="1">
        <f t="shared" si="9"/>
        <v>2</v>
      </c>
    </row>
    <row r="299" spans="1:7" x14ac:dyDescent="0.2">
      <c r="A299" s="1" t="str">
        <f>+'MASTER DATA RECORD'!A300</f>
        <v>IST0768</v>
      </c>
      <c r="B299" s="1">
        <f>+'MASTER DATA RECORD'!G300</f>
        <v>1925</v>
      </c>
      <c r="D299" s="1">
        <f t="shared" si="8"/>
        <v>1797</v>
      </c>
      <c r="E299" s="1">
        <f t="shared" si="9"/>
        <v>1</v>
      </c>
    </row>
    <row r="300" spans="1:7" x14ac:dyDescent="0.2">
      <c r="A300" s="1" t="str">
        <f>+'MASTER DATA RECORD'!A301</f>
        <v>IST0694</v>
      </c>
      <c r="B300" s="1">
        <f>+'MASTER DATA RECORD'!G301</f>
        <v>1724</v>
      </c>
      <c r="D300" s="1">
        <f t="shared" si="8"/>
        <v>1798</v>
      </c>
      <c r="E300" s="1">
        <f t="shared" si="9"/>
        <v>1</v>
      </c>
    </row>
    <row r="301" spans="1:7" x14ac:dyDescent="0.2">
      <c r="A301" s="1" t="str">
        <f>+'MASTER DATA RECORD'!A302</f>
        <v>IST0769</v>
      </c>
      <c r="B301" s="1">
        <f>+'MASTER DATA RECORD'!G302</f>
        <v>1724</v>
      </c>
      <c r="D301" s="1">
        <f t="shared" si="8"/>
        <v>1799</v>
      </c>
      <c r="E301" s="1">
        <f t="shared" si="9"/>
        <v>3</v>
      </c>
    </row>
    <row r="302" spans="1:7" x14ac:dyDescent="0.2">
      <c r="A302" s="1" t="str">
        <f>+'MASTER DATA RECORD'!A303</f>
        <v>IST0770</v>
      </c>
      <c r="B302" s="1">
        <f>+'MASTER DATA RECORD'!G303</f>
        <v>1878</v>
      </c>
      <c r="D302" s="1">
        <f t="shared" si="8"/>
        <v>1800</v>
      </c>
      <c r="E302" s="1">
        <f t="shared" si="9"/>
        <v>0</v>
      </c>
    </row>
    <row r="303" spans="1:7" x14ac:dyDescent="0.2">
      <c r="A303" s="1" t="str">
        <f>+'MASTER DATA RECORD'!A304</f>
        <v>IST0767</v>
      </c>
      <c r="B303" s="1">
        <f>+'MASTER DATA RECORD'!G304</f>
        <v>1872</v>
      </c>
      <c r="D303" s="1">
        <f t="shared" si="8"/>
        <v>1801</v>
      </c>
      <c r="E303" s="1">
        <f t="shared" si="9"/>
        <v>1</v>
      </c>
    </row>
    <row r="304" spans="1:7" x14ac:dyDescent="0.2">
      <c r="A304" s="1" t="str">
        <f>+'MASTER DATA RECORD'!A305</f>
        <v>IST0855</v>
      </c>
      <c r="B304" s="1">
        <f>+'MASTER DATA RECORD'!G305</f>
        <v>1881</v>
      </c>
      <c r="D304" s="1">
        <f t="shared" si="8"/>
        <v>1802</v>
      </c>
      <c r="E304" s="1">
        <f t="shared" si="9"/>
        <v>0</v>
      </c>
    </row>
    <row r="305" spans="1:7" x14ac:dyDescent="0.2">
      <c r="A305" s="1" t="str">
        <f>+'MASTER DATA RECORD'!A306</f>
        <v>IST0888</v>
      </c>
      <c r="B305" s="1">
        <f>+'MASTER DATA RECORD'!G306</f>
        <v>1878</v>
      </c>
      <c r="D305" s="1">
        <f t="shared" si="8"/>
        <v>1803</v>
      </c>
      <c r="E305" s="1">
        <f t="shared" si="9"/>
        <v>1</v>
      </c>
    </row>
    <row r="306" spans="1:7" x14ac:dyDescent="0.2">
      <c r="A306" s="1" t="str">
        <f>+'MASTER DATA RECORD'!A307</f>
        <v>IST0900</v>
      </c>
      <c r="B306" s="1">
        <f>+'MASTER DATA RECORD'!G307</f>
        <v>2007</v>
      </c>
      <c r="D306" s="1">
        <f t="shared" si="8"/>
        <v>1804</v>
      </c>
      <c r="E306" s="1">
        <f t="shared" si="9"/>
        <v>1</v>
      </c>
    </row>
    <row r="307" spans="1:7" x14ac:dyDescent="0.2">
      <c r="A307" s="1" t="str">
        <f>+'MASTER DATA RECORD'!A308</f>
        <v>IST0834</v>
      </c>
      <c r="B307" s="1">
        <f>+'MASTER DATA RECORD'!G308</f>
        <v>1879</v>
      </c>
      <c r="D307" s="1">
        <f t="shared" si="8"/>
        <v>1805</v>
      </c>
      <c r="E307" s="1">
        <f t="shared" si="9"/>
        <v>3</v>
      </c>
      <c r="F307">
        <f>+D307</f>
        <v>1805</v>
      </c>
      <c r="G307">
        <f>SUM(E302:E311)</f>
        <v>14</v>
      </c>
    </row>
    <row r="308" spans="1:7" x14ac:dyDescent="0.2">
      <c r="A308" s="1" t="str">
        <f>+'MASTER DATA RECORD'!A309</f>
        <v>IST0889</v>
      </c>
      <c r="B308" s="1">
        <f>+'MASTER DATA RECORD'!G309</f>
        <v>1860</v>
      </c>
      <c r="D308" s="1">
        <f t="shared" si="8"/>
        <v>1806</v>
      </c>
      <c r="E308" s="1">
        <f t="shared" si="9"/>
        <v>2</v>
      </c>
    </row>
    <row r="309" spans="1:7" x14ac:dyDescent="0.2">
      <c r="A309" s="1" t="str">
        <f>+'MASTER DATA RECORD'!A310</f>
        <v>IST0876</v>
      </c>
      <c r="B309" s="1">
        <f>+'MASTER DATA RECORD'!G310</f>
        <v>1872</v>
      </c>
      <c r="D309" s="1">
        <f t="shared" si="8"/>
        <v>1807</v>
      </c>
      <c r="E309" s="1">
        <f t="shared" si="9"/>
        <v>1</v>
      </c>
    </row>
    <row r="310" spans="1:7" x14ac:dyDescent="0.2">
      <c r="A310" s="1" t="str">
        <f>+'MASTER DATA RECORD'!A311</f>
        <v>IST0901</v>
      </c>
      <c r="B310" s="1">
        <f>+'MASTER DATA RECORD'!G311</f>
        <v>1864</v>
      </c>
      <c r="D310" s="1">
        <f t="shared" si="8"/>
        <v>1808</v>
      </c>
      <c r="E310" s="1">
        <f t="shared" si="9"/>
        <v>2</v>
      </c>
    </row>
    <row r="311" spans="1:7" x14ac:dyDescent="0.2">
      <c r="A311" s="1" t="str">
        <f>+'MASTER DATA RECORD'!A312</f>
        <v>IST0902</v>
      </c>
      <c r="B311" s="1">
        <f>+'MASTER DATA RECORD'!G312</f>
        <v>1999</v>
      </c>
      <c r="D311" s="1">
        <f t="shared" si="8"/>
        <v>1809</v>
      </c>
      <c r="E311" s="1">
        <f t="shared" si="9"/>
        <v>3</v>
      </c>
    </row>
    <row r="312" spans="1:7" x14ac:dyDescent="0.2">
      <c r="A312" s="1" t="str">
        <f>+'MASTER DATA RECORD'!A313</f>
        <v>IST0877</v>
      </c>
      <c r="B312" s="1">
        <f>+'MASTER DATA RECORD'!G313</f>
        <v>1881</v>
      </c>
      <c r="D312" s="1">
        <f t="shared" si="8"/>
        <v>1810</v>
      </c>
      <c r="E312" s="1">
        <f t="shared" si="9"/>
        <v>0</v>
      </c>
    </row>
    <row r="313" spans="1:7" x14ac:dyDescent="0.2">
      <c r="A313" s="1" t="str">
        <f>+'MASTER DATA RECORD'!A314</f>
        <v>IST0864</v>
      </c>
      <c r="B313" s="1">
        <f>+'MASTER DATA RECORD'!G314</f>
        <v>1869</v>
      </c>
      <c r="D313" s="1">
        <f t="shared" si="8"/>
        <v>1811</v>
      </c>
      <c r="E313" s="1">
        <f t="shared" si="9"/>
        <v>2</v>
      </c>
    </row>
    <row r="314" spans="1:7" x14ac:dyDescent="0.2">
      <c r="A314" s="1" t="str">
        <f>+'MASTER DATA RECORD'!A315</f>
        <v>IST0865</v>
      </c>
      <c r="B314" s="1" t="str">
        <f>+'MASTER DATA RECORD'!G315</f>
        <v>…8</v>
      </c>
      <c r="D314" s="1">
        <f t="shared" si="8"/>
        <v>1812</v>
      </c>
      <c r="E314" s="1">
        <f t="shared" si="9"/>
        <v>3</v>
      </c>
    </row>
    <row r="315" spans="1:7" x14ac:dyDescent="0.2">
      <c r="A315" s="1" t="str">
        <f>+'MASTER DATA RECORD'!A316</f>
        <v>IST0857</v>
      </c>
      <c r="B315" s="1">
        <f>+'MASTER DATA RECORD'!G316</f>
        <v>1824</v>
      </c>
      <c r="D315" s="1">
        <f t="shared" si="8"/>
        <v>1813</v>
      </c>
      <c r="E315" s="1">
        <f t="shared" si="9"/>
        <v>2</v>
      </c>
    </row>
    <row r="316" spans="1:7" x14ac:dyDescent="0.2">
      <c r="A316" s="1" t="str">
        <f>+'MASTER DATA RECORD'!A317</f>
        <v>IST0858</v>
      </c>
      <c r="B316" s="1">
        <f>+'MASTER DATA RECORD'!G317</f>
        <v>1640</v>
      </c>
      <c r="D316" s="1">
        <f t="shared" si="8"/>
        <v>1814</v>
      </c>
      <c r="E316" s="1">
        <f t="shared" si="9"/>
        <v>3</v>
      </c>
    </row>
    <row r="317" spans="1:7" x14ac:dyDescent="0.2">
      <c r="A317" s="1" t="str">
        <f>+'MASTER DATA RECORD'!A318</f>
        <v>IST0859</v>
      </c>
      <c r="B317" s="1">
        <f>+'MASTER DATA RECORD'!G318</f>
        <v>1640</v>
      </c>
      <c r="D317" s="1">
        <f t="shared" si="8"/>
        <v>1815</v>
      </c>
      <c r="E317" s="1">
        <f t="shared" si="9"/>
        <v>3</v>
      </c>
      <c r="F317">
        <f>+D317</f>
        <v>1815</v>
      </c>
      <c r="G317">
        <f>SUM(E312:E321)</f>
        <v>23</v>
      </c>
    </row>
    <row r="318" spans="1:7" x14ac:dyDescent="0.2">
      <c r="A318" s="1" t="str">
        <f>+'MASTER DATA RECORD'!A319</f>
        <v>IST0860</v>
      </c>
      <c r="B318" s="1">
        <f>+'MASTER DATA RECORD'!G319</f>
        <v>1833</v>
      </c>
      <c r="D318" s="1">
        <f t="shared" si="8"/>
        <v>1816</v>
      </c>
      <c r="E318" s="1">
        <f t="shared" si="9"/>
        <v>3</v>
      </c>
    </row>
    <row r="319" spans="1:7" x14ac:dyDescent="0.2">
      <c r="A319" s="1" t="str">
        <f>+'MASTER DATA RECORD'!A320</f>
        <v>IST0861</v>
      </c>
      <c r="B319" s="1">
        <f>+'MASTER DATA RECORD'!G320</f>
        <v>2005</v>
      </c>
      <c r="D319" s="1">
        <f t="shared" si="8"/>
        <v>1817</v>
      </c>
      <c r="E319" s="1">
        <f t="shared" si="9"/>
        <v>3</v>
      </c>
    </row>
    <row r="320" spans="1:7" x14ac:dyDescent="0.2">
      <c r="A320" s="1" t="str">
        <f>+'MASTER DATA RECORD'!A321</f>
        <v>IST0862</v>
      </c>
      <c r="B320" s="1">
        <f>+'MASTER DATA RECORD'!G321</f>
        <v>2000</v>
      </c>
      <c r="D320" s="1">
        <f t="shared" si="8"/>
        <v>1818</v>
      </c>
      <c r="E320" s="1">
        <f t="shared" si="9"/>
        <v>2</v>
      </c>
    </row>
    <row r="321" spans="1:7" x14ac:dyDescent="0.2">
      <c r="A321" s="1" t="str">
        <f>+'MASTER DATA RECORD'!A322</f>
        <v>IST0863</v>
      </c>
      <c r="B321" s="1">
        <f>+'MASTER DATA RECORD'!G322</f>
        <v>1823</v>
      </c>
      <c r="D321" s="1">
        <f t="shared" si="8"/>
        <v>1819</v>
      </c>
      <c r="E321" s="1">
        <f t="shared" si="9"/>
        <v>2</v>
      </c>
    </row>
    <row r="322" spans="1:7" x14ac:dyDescent="0.2">
      <c r="A322" s="1" t="str">
        <f>+'MASTER DATA RECORD'!A323</f>
        <v>IST0884</v>
      </c>
      <c r="B322" s="1">
        <f>+'MASTER DATA RECORD'!G323</f>
        <v>1875</v>
      </c>
      <c r="D322" s="1">
        <f t="shared" si="8"/>
        <v>1820</v>
      </c>
      <c r="E322" s="1">
        <f t="shared" si="9"/>
        <v>7</v>
      </c>
    </row>
    <row r="323" spans="1:7" x14ac:dyDescent="0.2">
      <c r="A323" s="1" t="str">
        <f>+'MASTER DATA RECORD'!A324</f>
        <v>IST0885</v>
      </c>
      <c r="B323" s="1">
        <f>+'MASTER DATA RECORD'!G324</f>
        <v>1876</v>
      </c>
      <c r="D323" s="1">
        <f t="shared" ref="D323:D386" si="10">+D322+1</f>
        <v>1821</v>
      </c>
      <c r="E323" s="1">
        <f t="shared" ref="E323:E386" si="11">COUNTIF($B$2:$B$1662,D323)</f>
        <v>0</v>
      </c>
    </row>
    <row r="324" spans="1:7" x14ac:dyDescent="0.2">
      <c r="A324" s="1" t="str">
        <f>+'MASTER DATA RECORD'!A325</f>
        <v>IST0886</v>
      </c>
      <c r="B324" s="1">
        <f>+'MASTER DATA RECORD'!G325</f>
        <v>1999</v>
      </c>
      <c r="D324" s="1">
        <f t="shared" si="10"/>
        <v>1822</v>
      </c>
      <c r="E324" s="1">
        <f t="shared" si="11"/>
        <v>2</v>
      </c>
    </row>
    <row r="325" spans="1:7" x14ac:dyDescent="0.2">
      <c r="A325" s="1" t="str">
        <f>+'MASTER DATA RECORD'!A326</f>
        <v>IST0853</v>
      </c>
      <c r="B325" s="1">
        <f>+'MASTER DATA RECORD'!G326</f>
        <v>1870</v>
      </c>
      <c r="D325" s="1">
        <f t="shared" si="10"/>
        <v>1823</v>
      </c>
      <c r="E325" s="1">
        <f t="shared" si="11"/>
        <v>2</v>
      </c>
    </row>
    <row r="326" spans="1:7" x14ac:dyDescent="0.2">
      <c r="A326" s="1" t="str">
        <f>+'MASTER DATA RECORD'!A327</f>
        <v>IST0868</v>
      </c>
      <c r="B326" s="1">
        <f>+'MASTER DATA RECORD'!G327</f>
        <v>1881</v>
      </c>
      <c r="D326" s="1">
        <f t="shared" si="10"/>
        <v>1824</v>
      </c>
      <c r="E326" s="1">
        <f t="shared" si="11"/>
        <v>5</v>
      </c>
    </row>
    <row r="327" spans="1:7" x14ac:dyDescent="0.2">
      <c r="A327" s="1" t="str">
        <f>+'MASTER DATA RECORD'!A328</f>
        <v>IST0887</v>
      </c>
      <c r="B327" s="1">
        <f>+'MASTER DATA RECORD'!G328</f>
        <v>1995</v>
      </c>
      <c r="D327" s="1">
        <f t="shared" si="10"/>
        <v>1825</v>
      </c>
      <c r="E327" s="1">
        <f t="shared" si="11"/>
        <v>4</v>
      </c>
      <c r="F327">
        <f>+D327</f>
        <v>1825</v>
      </c>
      <c r="G327">
        <f>SUM(E322:E331)</f>
        <v>29</v>
      </c>
    </row>
    <row r="328" spans="1:7" x14ac:dyDescent="0.2">
      <c r="A328" s="1" t="str">
        <f>+'MASTER DATA RECORD'!A329</f>
        <v>IST0867</v>
      </c>
      <c r="B328" s="1">
        <f>+'MASTER DATA RECORD'!G329</f>
        <v>1683</v>
      </c>
      <c r="D328" s="1">
        <f t="shared" si="10"/>
        <v>1826</v>
      </c>
      <c r="E328" s="1">
        <f t="shared" si="11"/>
        <v>2</v>
      </c>
    </row>
    <row r="329" spans="1:7" x14ac:dyDescent="0.2">
      <c r="A329" s="1" t="str">
        <f>+'MASTER DATA RECORD'!A330</f>
        <v>IST0845</v>
      </c>
      <c r="B329" s="1">
        <f>+'MASTER DATA RECORD'!G330</f>
        <v>1890</v>
      </c>
      <c r="D329" s="1">
        <f t="shared" si="10"/>
        <v>1827</v>
      </c>
      <c r="E329" s="1">
        <f t="shared" si="11"/>
        <v>3</v>
      </c>
    </row>
    <row r="330" spans="1:7" x14ac:dyDescent="0.2">
      <c r="A330" s="1" t="str">
        <f>+'MASTER DATA RECORD'!A331</f>
        <v>IST0846</v>
      </c>
      <c r="B330" s="1">
        <f>+'MASTER DATA RECORD'!G331</f>
        <v>1901</v>
      </c>
      <c r="D330" s="1">
        <f t="shared" si="10"/>
        <v>1828</v>
      </c>
      <c r="E330" s="1">
        <f t="shared" si="11"/>
        <v>4</v>
      </c>
    </row>
    <row r="331" spans="1:7" x14ac:dyDescent="0.2">
      <c r="A331" s="1" t="str">
        <f>+'MASTER DATA RECORD'!A332</f>
        <v>IST0847</v>
      </c>
      <c r="B331" s="1">
        <f>+'MASTER DATA RECORD'!G332</f>
        <v>1725</v>
      </c>
      <c r="D331" s="1">
        <f t="shared" si="10"/>
        <v>1829</v>
      </c>
      <c r="E331" s="1">
        <f t="shared" si="11"/>
        <v>0</v>
      </c>
    </row>
    <row r="332" spans="1:7" x14ac:dyDescent="0.2">
      <c r="A332" s="1" t="str">
        <f>+'MASTER DATA RECORD'!A333</f>
        <v>IST0848</v>
      </c>
      <c r="B332" s="1">
        <f>+'MASTER DATA RECORD'!G333</f>
        <v>2004</v>
      </c>
      <c r="D332" s="1">
        <f t="shared" si="10"/>
        <v>1830</v>
      </c>
      <c r="E332" s="1">
        <f t="shared" si="11"/>
        <v>2</v>
      </c>
    </row>
    <row r="333" spans="1:7" x14ac:dyDescent="0.2">
      <c r="A333" s="1" t="str">
        <f>+'MASTER DATA RECORD'!A334</f>
        <v>IST0849</v>
      </c>
      <c r="B333" s="1">
        <f>+'MASTER DATA RECORD'!G334</f>
        <v>1730</v>
      </c>
      <c r="D333" s="1">
        <f t="shared" si="10"/>
        <v>1831</v>
      </c>
      <c r="E333" s="1">
        <f t="shared" si="11"/>
        <v>2</v>
      </c>
    </row>
    <row r="334" spans="1:7" x14ac:dyDescent="0.2">
      <c r="A334" s="1" t="str">
        <f>+'MASTER DATA RECORD'!A335</f>
        <v>IST0850</v>
      </c>
      <c r="B334" s="1">
        <f>+'MASTER DATA RECORD'!G335</f>
        <v>1730</v>
      </c>
      <c r="D334" s="1">
        <f t="shared" si="10"/>
        <v>1832</v>
      </c>
      <c r="E334" s="1">
        <f t="shared" si="11"/>
        <v>3</v>
      </c>
    </row>
    <row r="335" spans="1:7" x14ac:dyDescent="0.2">
      <c r="A335" s="1" t="str">
        <f>+'MASTER DATA RECORD'!A336</f>
        <v>IST0852</v>
      </c>
      <c r="B335" s="1" t="str">
        <f>+'MASTER DATA RECORD'!G336</f>
        <v>1497,1991</v>
      </c>
      <c r="D335" s="1">
        <f t="shared" si="10"/>
        <v>1833</v>
      </c>
      <c r="E335" s="1">
        <f t="shared" si="11"/>
        <v>2</v>
      </c>
    </row>
    <row r="336" spans="1:7" x14ac:dyDescent="0.2">
      <c r="A336" s="1" t="str">
        <f>+'MASTER DATA RECORD'!A337</f>
        <v>IST0851</v>
      </c>
      <c r="B336" s="1">
        <f>+'MASTER DATA RECORD'!G337</f>
        <v>1870</v>
      </c>
      <c r="D336" s="1">
        <f t="shared" si="10"/>
        <v>1834</v>
      </c>
      <c r="E336" s="1">
        <f t="shared" si="11"/>
        <v>3</v>
      </c>
    </row>
    <row r="337" spans="1:7" x14ac:dyDescent="0.2">
      <c r="A337" s="1" t="str">
        <f>+'MASTER DATA RECORD'!A338</f>
        <v>IST0844</v>
      </c>
      <c r="B337" s="1">
        <f>+'MASTER DATA RECORD'!G338</f>
        <v>1995</v>
      </c>
      <c r="D337" s="1">
        <f t="shared" si="10"/>
        <v>1835</v>
      </c>
      <c r="E337" s="1">
        <f t="shared" si="11"/>
        <v>1</v>
      </c>
      <c r="F337">
        <f>+D337</f>
        <v>1835</v>
      </c>
      <c r="G337">
        <f>SUM(E332:E341)</f>
        <v>27</v>
      </c>
    </row>
    <row r="338" spans="1:7" x14ac:dyDescent="0.2">
      <c r="A338" s="1" t="str">
        <f>+'MASTER DATA RECORD'!A339</f>
        <v>IST0839</v>
      </c>
      <c r="B338" s="1">
        <f>+'MASTER DATA RECORD'!G339</f>
        <v>1879</v>
      </c>
      <c r="D338" s="1">
        <f t="shared" si="10"/>
        <v>1836</v>
      </c>
      <c r="E338" s="1">
        <f t="shared" si="11"/>
        <v>4</v>
      </c>
    </row>
    <row r="339" spans="1:7" x14ac:dyDescent="0.2">
      <c r="A339" s="1" t="str">
        <f>+'MASTER DATA RECORD'!A340</f>
        <v>IST0840</v>
      </c>
      <c r="B339" s="1">
        <f>+'MASTER DATA RECORD'!G340</f>
        <v>1828</v>
      </c>
      <c r="D339" s="1">
        <f t="shared" si="10"/>
        <v>1837</v>
      </c>
      <c r="E339" s="1">
        <f t="shared" si="11"/>
        <v>4</v>
      </c>
    </row>
    <row r="340" spans="1:7" x14ac:dyDescent="0.2">
      <c r="A340" s="1" t="str">
        <f>+'MASTER DATA RECORD'!A341</f>
        <v>IST0841</v>
      </c>
      <c r="B340" s="1">
        <f>+'MASTER DATA RECORD'!G341</f>
        <v>1891</v>
      </c>
      <c r="D340" s="1">
        <f t="shared" si="10"/>
        <v>1838</v>
      </c>
      <c r="E340" s="1">
        <f t="shared" si="11"/>
        <v>4</v>
      </c>
    </row>
    <row r="341" spans="1:7" x14ac:dyDescent="0.2">
      <c r="A341" s="1" t="str">
        <f>+'MASTER DATA RECORD'!A342</f>
        <v>IST0842</v>
      </c>
      <c r="B341" s="1">
        <f>+'MASTER DATA RECORD'!G342</f>
        <v>1994</v>
      </c>
      <c r="D341" s="1">
        <f t="shared" si="10"/>
        <v>1839</v>
      </c>
      <c r="E341" s="1">
        <f t="shared" si="11"/>
        <v>2</v>
      </c>
    </row>
    <row r="342" spans="1:7" x14ac:dyDescent="0.2">
      <c r="A342" s="1" t="str">
        <f>+'MASTER DATA RECORD'!A343</f>
        <v>IST0843</v>
      </c>
      <c r="B342" s="1">
        <f>+'MASTER DATA RECORD'!G343</f>
        <v>2002</v>
      </c>
      <c r="D342" s="1">
        <f t="shared" si="10"/>
        <v>1840</v>
      </c>
      <c r="E342" s="1">
        <f t="shared" si="11"/>
        <v>7</v>
      </c>
    </row>
    <row r="343" spans="1:7" x14ac:dyDescent="0.2">
      <c r="A343" s="1" t="str">
        <f>+'MASTER DATA RECORD'!A344</f>
        <v>IST0869</v>
      </c>
      <c r="B343" s="1">
        <f>+'MASTER DATA RECORD'!G344</f>
        <v>1687</v>
      </c>
      <c r="D343" s="1">
        <f t="shared" si="10"/>
        <v>1841</v>
      </c>
      <c r="E343" s="1">
        <f t="shared" si="11"/>
        <v>4</v>
      </c>
    </row>
    <row r="344" spans="1:7" x14ac:dyDescent="0.2">
      <c r="A344" s="1" t="str">
        <f>+'MASTER DATA RECORD'!A345</f>
        <v>IST0871</v>
      </c>
      <c r="B344" s="1">
        <f>+'MASTER DATA RECORD'!G345</f>
        <v>1854</v>
      </c>
      <c r="D344" s="1">
        <f t="shared" si="10"/>
        <v>1842</v>
      </c>
      <c r="E344" s="1">
        <f t="shared" si="11"/>
        <v>3</v>
      </c>
    </row>
    <row r="345" spans="1:7" x14ac:dyDescent="0.2">
      <c r="A345" s="1" t="str">
        <f>+'MASTER DATA RECORD'!A346</f>
        <v>IST0872</v>
      </c>
      <c r="B345" s="1">
        <f>+'MASTER DATA RECORD'!G346</f>
        <v>1879</v>
      </c>
      <c r="D345" s="1">
        <f t="shared" si="10"/>
        <v>1843</v>
      </c>
      <c r="E345" s="1">
        <f t="shared" si="11"/>
        <v>1</v>
      </c>
    </row>
    <row r="346" spans="1:7" x14ac:dyDescent="0.2">
      <c r="A346" s="1" t="str">
        <f>+'MASTER DATA RECORD'!A347</f>
        <v>IST0873</v>
      </c>
      <c r="B346" s="1">
        <f>+'MASTER DATA RECORD'!G347</f>
        <v>1635</v>
      </c>
      <c r="D346" s="1">
        <f t="shared" si="10"/>
        <v>1844</v>
      </c>
      <c r="E346" s="1">
        <f t="shared" si="11"/>
        <v>2</v>
      </c>
    </row>
    <row r="347" spans="1:7" x14ac:dyDescent="0.2">
      <c r="A347" s="1" t="str">
        <f>+'MASTER DATA RECORD'!A348</f>
        <v>IST0874</v>
      </c>
      <c r="B347" s="1" t="str">
        <f>+'MASTER DATA RECORD'!G348</f>
        <v>1733 &amp;1816</v>
      </c>
      <c r="D347" s="1">
        <f t="shared" si="10"/>
        <v>1845</v>
      </c>
      <c r="E347" s="1">
        <f t="shared" si="11"/>
        <v>1</v>
      </c>
      <c r="F347">
        <f>+D347</f>
        <v>1845</v>
      </c>
      <c r="G347">
        <f>SUM(E342:E351)</f>
        <v>30</v>
      </c>
    </row>
    <row r="348" spans="1:7" x14ac:dyDescent="0.2">
      <c r="A348" s="1" t="str">
        <f>+'MASTER DATA RECORD'!A349</f>
        <v>IST0833</v>
      </c>
      <c r="B348" s="1">
        <f>+'MASTER DATA RECORD'!G349</f>
        <v>1920</v>
      </c>
      <c r="D348" s="1">
        <f t="shared" si="10"/>
        <v>1846</v>
      </c>
      <c r="E348" s="1">
        <f t="shared" si="11"/>
        <v>1</v>
      </c>
    </row>
    <row r="349" spans="1:7" x14ac:dyDescent="0.2">
      <c r="A349" s="1" t="str">
        <f>+'MASTER DATA RECORD'!A350</f>
        <v>IST0870</v>
      </c>
      <c r="B349" s="1">
        <f>+'MASTER DATA RECORD'!G350</f>
        <v>1997</v>
      </c>
      <c r="D349" s="1">
        <f t="shared" si="10"/>
        <v>1847</v>
      </c>
      <c r="E349" s="1">
        <f t="shared" si="11"/>
        <v>1</v>
      </c>
    </row>
    <row r="350" spans="1:7" x14ac:dyDescent="0.2">
      <c r="A350" s="1" t="str">
        <f>+'MASTER DATA RECORD'!A351</f>
        <v>IST0836</v>
      </c>
      <c r="B350" s="1">
        <f>+'MASTER DATA RECORD'!G351</f>
        <v>1889</v>
      </c>
      <c r="D350" s="1">
        <f t="shared" si="10"/>
        <v>1848</v>
      </c>
      <c r="E350" s="1">
        <f t="shared" si="11"/>
        <v>3</v>
      </c>
    </row>
    <row r="351" spans="1:7" x14ac:dyDescent="0.2">
      <c r="A351" s="1" t="str">
        <f>+'MASTER DATA RECORD'!A352</f>
        <v>IST0837</v>
      </c>
      <c r="B351" s="1">
        <f>+'MASTER DATA RECORD'!G352</f>
        <v>1850</v>
      </c>
      <c r="D351" s="1">
        <f t="shared" si="10"/>
        <v>1849</v>
      </c>
      <c r="E351" s="1">
        <f t="shared" si="11"/>
        <v>7</v>
      </c>
    </row>
    <row r="352" spans="1:7" x14ac:dyDescent="0.2">
      <c r="A352" s="1" t="str">
        <f>+'MASTER DATA RECORD'!A353</f>
        <v>IST0838</v>
      </c>
      <c r="B352" s="1">
        <f>+'MASTER DATA RECORD'!G353</f>
        <v>1887</v>
      </c>
      <c r="D352" s="1">
        <f t="shared" si="10"/>
        <v>1850</v>
      </c>
      <c r="E352" s="1">
        <f t="shared" si="11"/>
        <v>8</v>
      </c>
    </row>
    <row r="353" spans="1:7" x14ac:dyDescent="0.2">
      <c r="A353" s="1" t="str">
        <f>+'MASTER DATA RECORD'!A354</f>
        <v>IST0856</v>
      </c>
      <c r="B353" s="1">
        <f>+'MASTER DATA RECORD'!G354</f>
        <v>1888</v>
      </c>
      <c r="D353" s="1">
        <f t="shared" si="10"/>
        <v>1851</v>
      </c>
      <c r="E353" s="1">
        <f t="shared" si="11"/>
        <v>1</v>
      </c>
    </row>
    <row r="354" spans="1:7" x14ac:dyDescent="0.2">
      <c r="A354" s="1" t="str">
        <f>+'MASTER DATA RECORD'!A355</f>
        <v>IST0866</v>
      </c>
      <c r="B354" s="1">
        <f>+'MASTER DATA RECORD'!G355</f>
        <v>1923</v>
      </c>
      <c r="D354" s="1">
        <f t="shared" si="10"/>
        <v>1852</v>
      </c>
      <c r="E354" s="1">
        <f t="shared" si="11"/>
        <v>3</v>
      </c>
    </row>
    <row r="355" spans="1:7" x14ac:dyDescent="0.2">
      <c r="A355" s="1" t="str">
        <f>+'MASTER DATA RECORD'!A356</f>
        <v>IST0968</v>
      </c>
      <c r="B355" s="1">
        <f>+'MASTER DATA RECORD'!G356</f>
        <v>1888</v>
      </c>
      <c r="D355" s="1">
        <f t="shared" si="10"/>
        <v>1853</v>
      </c>
      <c r="E355" s="1">
        <f t="shared" si="11"/>
        <v>7</v>
      </c>
    </row>
    <row r="356" spans="1:7" x14ac:dyDescent="0.2">
      <c r="A356" s="1" t="str">
        <f>+'MASTER DATA RECORD'!A357</f>
        <v>IST0969</v>
      </c>
      <c r="B356" s="1">
        <f>+'MASTER DATA RECORD'!G357</f>
        <v>1888</v>
      </c>
      <c r="D356" s="1">
        <f t="shared" si="10"/>
        <v>1854</v>
      </c>
      <c r="E356" s="1">
        <f t="shared" si="11"/>
        <v>5</v>
      </c>
    </row>
    <row r="357" spans="1:7" x14ac:dyDescent="0.2">
      <c r="A357" s="1" t="str">
        <f>+'MASTER DATA RECORD'!A358</f>
        <v>IST0970</v>
      </c>
      <c r="B357" s="1">
        <f>+'MASTER DATA RECORD'!G358</f>
        <v>1888</v>
      </c>
      <c r="D357" s="1">
        <f t="shared" si="10"/>
        <v>1855</v>
      </c>
      <c r="E357" s="1">
        <f t="shared" si="11"/>
        <v>3</v>
      </c>
      <c r="F357">
        <f>+D357</f>
        <v>1855</v>
      </c>
      <c r="G357">
        <f>SUM(E352:E361)</f>
        <v>48</v>
      </c>
    </row>
    <row r="358" spans="1:7" x14ac:dyDescent="0.2">
      <c r="A358" s="1" t="str">
        <f>+'MASTER DATA RECORD'!A359</f>
        <v>IST0971</v>
      </c>
      <c r="B358" s="1">
        <f>+'MASTER DATA RECORD'!G359</f>
        <v>1888</v>
      </c>
      <c r="D358" s="1">
        <f t="shared" si="10"/>
        <v>1856</v>
      </c>
      <c r="E358" s="1">
        <f t="shared" si="11"/>
        <v>5</v>
      </c>
    </row>
    <row r="359" spans="1:7" x14ac:dyDescent="0.2">
      <c r="A359" s="1" t="str">
        <f>+'MASTER DATA RECORD'!A360</f>
        <v>IST0972</v>
      </c>
      <c r="B359" s="1">
        <f>+'MASTER DATA RECORD'!G360</f>
        <v>1888</v>
      </c>
      <c r="D359" s="1">
        <f t="shared" si="10"/>
        <v>1857</v>
      </c>
      <c r="E359" s="1">
        <f t="shared" si="11"/>
        <v>6</v>
      </c>
    </row>
    <row r="360" spans="1:7" x14ac:dyDescent="0.2">
      <c r="A360" s="1" t="str">
        <f>+'MASTER DATA RECORD'!A361</f>
        <v>IST0882</v>
      </c>
      <c r="B360" s="1">
        <f>+'MASTER DATA RECORD'!G361</f>
        <v>1897</v>
      </c>
      <c r="D360" s="1">
        <f t="shared" si="10"/>
        <v>1858</v>
      </c>
      <c r="E360" s="1">
        <f t="shared" si="11"/>
        <v>9</v>
      </c>
    </row>
    <row r="361" spans="1:7" x14ac:dyDescent="0.2">
      <c r="A361" s="1" t="str">
        <f>+'MASTER DATA RECORD'!A362</f>
        <v>IST0903</v>
      </c>
      <c r="B361" s="1">
        <f>+'MASTER DATA RECORD'!G362</f>
        <v>1897</v>
      </c>
      <c r="D361" s="1">
        <f t="shared" si="10"/>
        <v>1859</v>
      </c>
      <c r="E361" s="1">
        <f t="shared" si="11"/>
        <v>1</v>
      </c>
    </row>
    <row r="362" spans="1:7" x14ac:dyDescent="0.2">
      <c r="A362" s="1" t="str">
        <f>+'MASTER DATA RECORD'!A363</f>
        <v>IST0904</v>
      </c>
      <c r="B362" s="1">
        <f>+'MASTER DATA RECORD'!G363</f>
        <v>1896</v>
      </c>
      <c r="D362" s="1">
        <f t="shared" si="10"/>
        <v>1860</v>
      </c>
      <c r="E362" s="1">
        <f t="shared" si="11"/>
        <v>6</v>
      </c>
    </row>
    <row r="363" spans="1:7" x14ac:dyDescent="0.2">
      <c r="A363" s="1" t="str">
        <f>+'MASTER DATA RECORD'!A364</f>
        <v>IST0905</v>
      </c>
      <c r="B363" s="1">
        <f>+'MASTER DATA RECORD'!G364</f>
        <v>1896</v>
      </c>
      <c r="D363" s="1">
        <f t="shared" si="10"/>
        <v>1861</v>
      </c>
      <c r="E363" s="1">
        <f t="shared" si="11"/>
        <v>2</v>
      </c>
    </row>
    <row r="364" spans="1:7" x14ac:dyDescent="0.2">
      <c r="A364" s="1" t="str">
        <f>+'MASTER DATA RECORD'!A365</f>
        <v>IST0890</v>
      </c>
      <c r="B364" s="1">
        <f>+'MASTER DATA RECORD'!G365</f>
        <v>1884</v>
      </c>
      <c r="D364" s="1">
        <f t="shared" si="10"/>
        <v>1862</v>
      </c>
      <c r="E364" s="1">
        <f t="shared" si="11"/>
        <v>2</v>
      </c>
    </row>
    <row r="365" spans="1:7" x14ac:dyDescent="0.2">
      <c r="A365" s="1" t="str">
        <f>+'MASTER DATA RECORD'!A366</f>
        <v>IST0891</v>
      </c>
      <c r="B365" s="1">
        <f>+'MASTER DATA RECORD'!G366</f>
        <v>1886</v>
      </c>
      <c r="D365" s="1">
        <f t="shared" si="10"/>
        <v>1863</v>
      </c>
      <c r="E365" s="1">
        <f t="shared" si="11"/>
        <v>8</v>
      </c>
    </row>
    <row r="366" spans="1:7" x14ac:dyDescent="0.2">
      <c r="A366" s="1" t="str">
        <f>+'MASTER DATA RECORD'!A367</f>
        <v>IST0892</v>
      </c>
      <c r="B366" s="1">
        <f>+'MASTER DATA RECORD'!G367</f>
        <v>1880</v>
      </c>
      <c r="D366" s="1">
        <f t="shared" si="10"/>
        <v>1864</v>
      </c>
      <c r="E366" s="1">
        <f t="shared" si="11"/>
        <v>7</v>
      </c>
    </row>
    <row r="367" spans="1:7" x14ac:dyDescent="0.2">
      <c r="A367" s="1" t="str">
        <f>+'MASTER DATA RECORD'!A368</f>
        <v>IST0893</v>
      </c>
      <c r="B367" s="1">
        <f>+'MASTER DATA RECORD'!G368</f>
        <v>1999</v>
      </c>
      <c r="D367" s="1">
        <f t="shared" si="10"/>
        <v>1865</v>
      </c>
      <c r="E367" s="1">
        <f t="shared" si="11"/>
        <v>7</v>
      </c>
      <c r="F367">
        <f>+D367</f>
        <v>1865</v>
      </c>
      <c r="G367">
        <f>SUM(E362:E371)</f>
        <v>65</v>
      </c>
    </row>
    <row r="368" spans="1:7" x14ac:dyDescent="0.2">
      <c r="A368" s="1" t="str">
        <f>+'MASTER DATA RECORD'!A369</f>
        <v>IST0894</v>
      </c>
      <c r="B368" s="1">
        <f>+'MASTER DATA RECORD'!G369</f>
        <v>1885</v>
      </c>
      <c r="D368" s="1">
        <f t="shared" si="10"/>
        <v>1866</v>
      </c>
      <c r="E368" s="1">
        <f t="shared" si="11"/>
        <v>7</v>
      </c>
    </row>
    <row r="369" spans="1:7" x14ac:dyDescent="0.2">
      <c r="A369" s="1" t="str">
        <f>+'MASTER DATA RECORD'!A370</f>
        <v>IST0895</v>
      </c>
      <c r="B369" s="1">
        <f>+'MASTER DATA RECORD'!G370</f>
        <v>1884</v>
      </c>
      <c r="D369" s="1">
        <f t="shared" si="10"/>
        <v>1867</v>
      </c>
      <c r="E369" s="1">
        <f t="shared" si="11"/>
        <v>7</v>
      </c>
    </row>
    <row r="370" spans="1:7" x14ac:dyDescent="0.2">
      <c r="A370" s="1" t="str">
        <f>+'MASTER DATA RECORD'!A371</f>
        <v>IST0896</v>
      </c>
      <c r="B370" s="1">
        <f>+'MASTER DATA RECORD'!G371</f>
        <v>1878</v>
      </c>
      <c r="D370" s="1">
        <f t="shared" si="10"/>
        <v>1868</v>
      </c>
      <c r="E370" s="1">
        <f t="shared" si="11"/>
        <v>11</v>
      </c>
    </row>
    <row r="371" spans="1:7" x14ac:dyDescent="0.2">
      <c r="A371" s="1" t="str">
        <f>+'MASTER DATA RECORD'!A372</f>
        <v>IST0897</v>
      </c>
      <c r="B371" s="1">
        <f>+'MASTER DATA RECORD'!G372</f>
        <v>1994</v>
      </c>
      <c r="D371" s="1">
        <f t="shared" si="10"/>
        <v>1869</v>
      </c>
      <c r="E371" s="1">
        <f t="shared" si="11"/>
        <v>8</v>
      </c>
    </row>
    <row r="372" spans="1:7" x14ac:dyDescent="0.2">
      <c r="A372" s="1" t="str">
        <f>+'MASTER DATA RECORD'!A373</f>
        <v>IST0898</v>
      </c>
      <c r="B372" s="1">
        <f>+'MASTER DATA RECORD'!G373</f>
        <v>1885</v>
      </c>
      <c r="D372" s="1">
        <f t="shared" si="10"/>
        <v>1870</v>
      </c>
      <c r="E372" s="1">
        <f t="shared" si="11"/>
        <v>11</v>
      </c>
    </row>
    <row r="373" spans="1:7" x14ac:dyDescent="0.2">
      <c r="A373" s="1" t="str">
        <f>+'MASTER DATA RECORD'!A374</f>
        <v>IST0878</v>
      </c>
      <c r="B373" s="1">
        <f>+'MASTER DATA RECORD'!G374</f>
        <v>1966</v>
      </c>
      <c r="D373" s="1">
        <f t="shared" si="10"/>
        <v>1871</v>
      </c>
      <c r="E373" s="1">
        <f t="shared" si="11"/>
        <v>7</v>
      </c>
    </row>
    <row r="374" spans="1:7" x14ac:dyDescent="0.2">
      <c r="A374" s="1" t="str">
        <f>+'MASTER DATA RECORD'!A375</f>
        <v>IST0854</v>
      </c>
      <c r="B374" s="1">
        <f>+'MASTER DATA RECORD'!G375</f>
        <v>1995</v>
      </c>
      <c r="D374" s="1">
        <f t="shared" si="10"/>
        <v>1872</v>
      </c>
      <c r="E374" s="1">
        <f t="shared" si="11"/>
        <v>5</v>
      </c>
    </row>
    <row r="375" spans="1:7" x14ac:dyDescent="0.2">
      <c r="A375" s="1" t="str">
        <f>+'MASTER DATA RECORD'!A376</f>
        <v>IST0879</v>
      </c>
      <c r="B375" s="1">
        <f>+'MASTER DATA RECORD'!G376</f>
        <v>1796</v>
      </c>
      <c r="D375" s="1">
        <f t="shared" si="10"/>
        <v>1873</v>
      </c>
      <c r="E375" s="1">
        <f t="shared" si="11"/>
        <v>7</v>
      </c>
    </row>
    <row r="376" spans="1:7" x14ac:dyDescent="0.2">
      <c r="A376" s="1" t="str">
        <f>+'MASTER DATA RECORD'!A377</f>
        <v>IST0880</v>
      </c>
      <c r="B376" s="1">
        <f>+'MASTER DATA RECORD'!G377</f>
        <v>1868</v>
      </c>
      <c r="D376" s="1">
        <f t="shared" si="10"/>
        <v>1874</v>
      </c>
      <c r="E376" s="1">
        <f t="shared" si="11"/>
        <v>6</v>
      </c>
    </row>
    <row r="377" spans="1:7" x14ac:dyDescent="0.2">
      <c r="A377" s="1" t="str">
        <f>+'MASTER DATA RECORD'!A378</f>
        <v>IST0881</v>
      </c>
      <c r="B377" s="1" t="str">
        <f>+'MASTER DATA RECORD'!G378</f>
        <v>illegible</v>
      </c>
      <c r="D377" s="1">
        <f t="shared" si="10"/>
        <v>1875</v>
      </c>
      <c r="E377" s="1">
        <f t="shared" si="11"/>
        <v>2</v>
      </c>
      <c r="F377">
        <f>+D377</f>
        <v>1875</v>
      </c>
      <c r="G377">
        <f>SUM(E372:E381)</f>
        <v>69</v>
      </c>
    </row>
    <row r="378" spans="1:7" x14ac:dyDescent="0.2">
      <c r="A378" s="1" t="str">
        <f>+'MASTER DATA RECORD'!A379</f>
        <v>IST0875</v>
      </c>
      <c r="B378" s="1">
        <f>+'MASTER DATA RECORD'!G379</f>
        <v>1997</v>
      </c>
      <c r="D378" s="1">
        <f t="shared" si="10"/>
        <v>1876</v>
      </c>
      <c r="E378" s="1">
        <f t="shared" si="11"/>
        <v>3</v>
      </c>
    </row>
    <row r="379" spans="1:7" x14ac:dyDescent="0.2">
      <c r="A379" s="1" t="str">
        <f>+'MASTER DATA RECORD'!A380</f>
        <v>IST0835</v>
      </c>
      <c r="B379" s="1">
        <f>+'MASTER DATA RECORD'!G380</f>
        <v>1995</v>
      </c>
      <c r="D379" s="1">
        <f t="shared" si="10"/>
        <v>1877</v>
      </c>
      <c r="E379" s="1">
        <f t="shared" si="11"/>
        <v>10</v>
      </c>
    </row>
    <row r="380" spans="1:7" x14ac:dyDescent="0.2">
      <c r="A380" s="1" t="str">
        <f>+'MASTER DATA RECORD'!A381</f>
        <v>IST0899</v>
      </c>
      <c r="B380" s="1">
        <f>+'MASTER DATA RECORD'!G381</f>
        <v>1880</v>
      </c>
      <c r="D380" s="1">
        <f t="shared" si="10"/>
        <v>1878</v>
      </c>
      <c r="E380" s="1">
        <f t="shared" si="11"/>
        <v>7</v>
      </c>
    </row>
    <row r="381" spans="1:7" x14ac:dyDescent="0.2">
      <c r="A381" s="1" t="str">
        <f>+'MASTER DATA RECORD'!A382</f>
        <v>IST0883</v>
      </c>
      <c r="B381" s="1">
        <f>+'MASTER DATA RECORD'!G382</f>
        <v>1868</v>
      </c>
      <c r="D381" s="1">
        <f t="shared" si="10"/>
        <v>1879</v>
      </c>
      <c r="E381" s="1">
        <f t="shared" si="11"/>
        <v>11</v>
      </c>
    </row>
    <row r="382" spans="1:7" x14ac:dyDescent="0.2">
      <c r="A382" s="1" t="str">
        <f>+'MASTER DATA RECORD'!A383</f>
        <v>IST0335</v>
      </c>
      <c r="B382" s="1">
        <f>+'MASTER DATA RECORD'!G383</f>
        <v>1762</v>
      </c>
      <c r="D382" s="1">
        <f t="shared" si="10"/>
        <v>1880</v>
      </c>
      <c r="E382" s="1">
        <f t="shared" si="11"/>
        <v>10</v>
      </c>
    </row>
    <row r="383" spans="1:7" x14ac:dyDescent="0.2">
      <c r="A383" s="1" t="str">
        <f>+'MASTER DATA RECORD'!A384</f>
        <v>IST0695</v>
      </c>
      <c r="B383" s="1">
        <f>+'MASTER DATA RECORD'!G384</f>
        <v>1768</v>
      </c>
      <c r="D383" s="1">
        <f t="shared" si="10"/>
        <v>1881</v>
      </c>
      <c r="E383" s="1">
        <f t="shared" si="11"/>
        <v>11</v>
      </c>
    </row>
    <row r="384" spans="1:7" x14ac:dyDescent="0.2">
      <c r="A384" s="1" t="str">
        <f>+'MASTER DATA RECORD'!A385</f>
        <v>IST0654</v>
      </c>
      <c r="B384" s="1">
        <f>+'MASTER DATA RECORD'!G385</f>
        <v>1932</v>
      </c>
      <c r="D384" s="1">
        <f t="shared" si="10"/>
        <v>1882</v>
      </c>
      <c r="E384" s="1">
        <f t="shared" si="11"/>
        <v>2</v>
      </c>
    </row>
    <row r="385" spans="1:7" x14ac:dyDescent="0.2">
      <c r="A385" s="1" t="str">
        <f>+'MASTER DATA RECORD'!A386</f>
        <v>IST0763</v>
      </c>
      <c r="B385" s="1">
        <f>+'MASTER DATA RECORD'!G386</f>
        <v>1858</v>
      </c>
      <c r="D385" s="1">
        <f t="shared" si="10"/>
        <v>1883</v>
      </c>
      <c r="E385" s="1">
        <f t="shared" si="11"/>
        <v>8</v>
      </c>
    </row>
    <row r="386" spans="1:7" x14ac:dyDescent="0.2">
      <c r="A386" s="1" t="str">
        <f>+'MASTER DATA RECORD'!A387</f>
        <v>IST0764</v>
      </c>
      <c r="B386" s="1">
        <f>+'MASTER DATA RECORD'!G387</f>
        <v>1955</v>
      </c>
      <c r="D386" s="1">
        <f t="shared" si="10"/>
        <v>1884</v>
      </c>
      <c r="E386" s="1">
        <f t="shared" si="11"/>
        <v>9</v>
      </c>
    </row>
    <row r="387" spans="1:7" x14ac:dyDescent="0.2">
      <c r="A387" s="1" t="str">
        <f>+'MASTER DATA RECORD'!A388</f>
        <v>IST0765</v>
      </c>
      <c r="B387" s="1">
        <f>+'MASTER DATA RECORD'!G388</f>
        <v>1935</v>
      </c>
      <c r="D387" s="1">
        <f t="shared" ref="D387:D450" si="12">+D386+1</f>
        <v>1885</v>
      </c>
      <c r="E387" s="1">
        <f t="shared" ref="E387:E450" si="13">COUNTIF($B$2:$B$1662,D387)</f>
        <v>20</v>
      </c>
      <c r="F387">
        <f>+D387</f>
        <v>1885</v>
      </c>
      <c r="G387">
        <f>SUM(E382:E391)</f>
        <v>116</v>
      </c>
    </row>
    <row r="388" spans="1:7" x14ac:dyDescent="0.2">
      <c r="A388" s="1" t="str">
        <f>+'MASTER DATA RECORD'!A389</f>
        <v>IST0766</v>
      </c>
      <c r="B388" s="1">
        <f>+'MASTER DATA RECORD'!G389</f>
        <v>1886</v>
      </c>
      <c r="D388" s="1">
        <f t="shared" si="12"/>
        <v>1886</v>
      </c>
      <c r="E388" s="1">
        <f t="shared" si="13"/>
        <v>10</v>
      </c>
    </row>
    <row r="389" spans="1:7" x14ac:dyDescent="0.2">
      <c r="A389" s="1" t="str">
        <f>+'MASTER DATA RECORD'!A390</f>
        <v>IST0761</v>
      </c>
      <c r="B389" s="1">
        <f>+'MASTER DATA RECORD'!G390</f>
        <v>1901</v>
      </c>
      <c r="D389" s="1">
        <f t="shared" si="12"/>
        <v>1887</v>
      </c>
      <c r="E389" s="1">
        <f t="shared" si="13"/>
        <v>13</v>
      </c>
    </row>
    <row r="390" spans="1:7" x14ac:dyDescent="0.2">
      <c r="A390" s="1" t="str">
        <f>+'MASTER DATA RECORD'!A391</f>
        <v>IST0649</v>
      </c>
      <c r="B390" s="1">
        <f>+'MASTER DATA RECORD'!G391</f>
        <v>1937</v>
      </c>
      <c r="D390" s="1">
        <f t="shared" si="12"/>
        <v>1888</v>
      </c>
      <c r="E390" s="1">
        <f t="shared" si="13"/>
        <v>25</v>
      </c>
    </row>
    <row r="391" spans="1:7" x14ac:dyDescent="0.2">
      <c r="A391" s="1" t="str">
        <f>+'MASTER DATA RECORD'!A392</f>
        <v>IST0650</v>
      </c>
      <c r="B391" s="1">
        <f>+'MASTER DATA RECORD'!G392</f>
        <v>1816</v>
      </c>
      <c r="D391" s="1">
        <f t="shared" si="12"/>
        <v>1889</v>
      </c>
      <c r="E391" s="1">
        <f t="shared" si="13"/>
        <v>8</v>
      </c>
    </row>
    <row r="392" spans="1:7" x14ac:dyDescent="0.2">
      <c r="A392" s="1" t="str">
        <f>+'MASTER DATA RECORD'!A393</f>
        <v>IST0697</v>
      </c>
      <c r="B392" s="1">
        <f>+'MASTER DATA RECORD'!G393</f>
        <v>1816</v>
      </c>
      <c r="D392" s="1">
        <f t="shared" si="12"/>
        <v>1890</v>
      </c>
      <c r="E392" s="1">
        <f t="shared" si="13"/>
        <v>12</v>
      </c>
    </row>
    <row r="393" spans="1:7" x14ac:dyDescent="0.2">
      <c r="A393" s="1" t="str">
        <f>+'MASTER DATA RECORD'!A394</f>
        <v>IST0651</v>
      </c>
      <c r="B393" s="1">
        <f>+'MASTER DATA RECORD'!G394</f>
        <v>1891</v>
      </c>
      <c r="D393" s="1">
        <f t="shared" si="12"/>
        <v>1891</v>
      </c>
      <c r="E393" s="1">
        <f t="shared" si="13"/>
        <v>17</v>
      </c>
    </row>
    <row r="394" spans="1:7" x14ac:dyDescent="0.2">
      <c r="A394" s="1" t="str">
        <f>+'MASTER DATA RECORD'!A395</f>
        <v>IST0652</v>
      </c>
      <c r="B394" s="1">
        <f>+'MASTER DATA RECORD'!G395</f>
        <v>1891</v>
      </c>
      <c r="D394" s="1">
        <f t="shared" si="12"/>
        <v>1892</v>
      </c>
      <c r="E394" s="1">
        <f t="shared" si="13"/>
        <v>9</v>
      </c>
    </row>
    <row r="395" spans="1:7" x14ac:dyDescent="0.2">
      <c r="A395" s="1" t="str">
        <f>+'MASTER DATA RECORD'!A396</f>
        <v>IST0653</v>
      </c>
      <c r="B395" s="1">
        <f>+'MASTER DATA RECORD'!G396</f>
        <v>1834</v>
      </c>
      <c r="D395" s="1">
        <f t="shared" si="12"/>
        <v>1893</v>
      </c>
      <c r="E395" s="1">
        <f t="shared" si="13"/>
        <v>8</v>
      </c>
    </row>
    <row r="396" spans="1:7" x14ac:dyDescent="0.2">
      <c r="A396" s="1" t="str">
        <f>+'MASTER DATA RECORD'!A397</f>
        <v>IST0696</v>
      </c>
      <c r="B396" s="1">
        <f>+'MASTER DATA RECORD'!G397</f>
        <v>1812</v>
      </c>
      <c r="D396" s="1">
        <f t="shared" si="12"/>
        <v>1894</v>
      </c>
      <c r="E396" s="1">
        <f t="shared" si="13"/>
        <v>10</v>
      </c>
    </row>
    <row r="397" spans="1:7" x14ac:dyDescent="0.2">
      <c r="A397" s="1" t="str">
        <f>+'MASTER DATA RECORD'!A398</f>
        <v>IST0762</v>
      </c>
      <c r="B397" s="1">
        <f>+'MASTER DATA RECORD'!G398</f>
        <v>1896</v>
      </c>
      <c r="D397" s="1">
        <f t="shared" si="12"/>
        <v>1895</v>
      </c>
      <c r="E397" s="1">
        <f t="shared" si="13"/>
        <v>11</v>
      </c>
      <c r="F397">
        <f>+D397</f>
        <v>1895</v>
      </c>
      <c r="G397">
        <f>SUM(E392:E401)</f>
        <v>119</v>
      </c>
    </row>
    <row r="398" spans="1:7" x14ac:dyDescent="0.2">
      <c r="A398" s="1" t="str">
        <f>+'MASTER DATA RECORD'!A399</f>
        <v>IST0716</v>
      </c>
      <c r="B398" s="1">
        <f>+'MASTER DATA RECORD'!G399</f>
        <v>1815</v>
      </c>
      <c r="D398" s="1">
        <f t="shared" si="12"/>
        <v>1896</v>
      </c>
      <c r="E398" s="1">
        <f t="shared" si="13"/>
        <v>10</v>
      </c>
    </row>
    <row r="399" spans="1:7" x14ac:dyDescent="0.2">
      <c r="A399" s="1" t="str">
        <f>+'MASTER DATA RECORD'!A400</f>
        <v>IST0760</v>
      </c>
      <c r="B399" s="1">
        <f>+'MASTER DATA RECORD'!G400</f>
        <v>1382</v>
      </c>
      <c r="D399" s="1">
        <f t="shared" si="12"/>
        <v>1897</v>
      </c>
      <c r="E399" s="1">
        <f t="shared" si="13"/>
        <v>19</v>
      </c>
    </row>
    <row r="400" spans="1:7" x14ac:dyDescent="0.2">
      <c r="A400" s="1" t="str">
        <f>+'MASTER DATA RECORD'!A401</f>
        <v>IST1335</v>
      </c>
      <c r="B400" s="1">
        <f>+'MASTER DATA RECORD'!G401</f>
        <v>1896</v>
      </c>
      <c r="D400" s="1">
        <f t="shared" si="12"/>
        <v>1898</v>
      </c>
      <c r="E400" s="1">
        <f t="shared" si="13"/>
        <v>11</v>
      </c>
    </row>
    <row r="401" spans="1:7" x14ac:dyDescent="0.2">
      <c r="A401" s="1" t="str">
        <f>+'MASTER DATA RECORD'!A402</f>
        <v>IST1336</v>
      </c>
      <c r="B401" s="1">
        <f>+'MASTER DATA RECORD'!G402</f>
        <v>1352</v>
      </c>
      <c r="D401" s="1">
        <f t="shared" si="12"/>
        <v>1899</v>
      </c>
      <c r="E401" s="1">
        <f t="shared" si="13"/>
        <v>12</v>
      </c>
    </row>
    <row r="402" spans="1:7" x14ac:dyDescent="0.2">
      <c r="A402" s="1" t="str">
        <f>+'MASTER DATA RECORD'!A403</f>
        <v>IST0717</v>
      </c>
      <c r="B402" s="1">
        <f>+'MASTER DATA RECORD'!G403</f>
        <v>1651</v>
      </c>
      <c r="D402" s="1">
        <f t="shared" si="12"/>
        <v>1900</v>
      </c>
      <c r="E402" s="1">
        <f t="shared" si="13"/>
        <v>16</v>
      </c>
    </row>
    <row r="403" spans="1:7" x14ac:dyDescent="0.2">
      <c r="A403" s="1" t="str">
        <f>+'MASTER DATA RECORD'!A404</f>
        <v>IST0642</v>
      </c>
      <c r="B403" s="1">
        <f>+'MASTER DATA RECORD'!G404</f>
        <v>1908</v>
      </c>
      <c r="D403" s="1">
        <f t="shared" si="12"/>
        <v>1901</v>
      </c>
      <c r="E403" s="1">
        <f t="shared" si="13"/>
        <v>31</v>
      </c>
    </row>
    <row r="404" spans="1:7" x14ac:dyDescent="0.2">
      <c r="A404" s="1" t="str">
        <f>+'MASTER DATA RECORD'!A405</f>
        <v>IST0643</v>
      </c>
      <c r="B404" s="1">
        <f>+'MASTER DATA RECORD'!G405</f>
        <v>1904</v>
      </c>
      <c r="D404" s="1">
        <f t="shared" si="12"/>
        <v>1902</v>
      </c>
      <c r="E404" s="1">
        <f t="shared" si="13"/>
        <v>4</v>
      </c>
    </row>
    <row r="405" spans="1:7" x14ac:dyDescent="0.2">
      <c r="A405" s="1" t="str">
        <f>+'MASTER DATA RECORD'!A406</f>
        <v>IST0296</v>
      </c>
      <c r="B405" s="1">
        <f>+'MASTER DATA RECORD'!G406</f>
        <v>1928</v>
      </c>
      <c r="D405" s="1">
        <f t="shared" si="12"/>
        <v>1903</v>
      </c>
      <c r="E405" s="1">
        <f t="shared" si="13"/>
        <v>23</v>
      </c>
    </row>
    <row r="406" spans="1:7" x14ac:dyDescent="0.2">
      <c r="A406" s="1" t="str">
        <f>+'MASTER DATA RECORD'!A407</f>
        <v>IST0297</v>
      </c>
      <c r="B406" s="1">
        <f>+'MASTER DATA RECORD'!G407</f>
        <v>1841</v>
      </c>
      <c r="D406" s="1">
        <f t="shared" si="12"/>
        <v>1904</v>
      </c>
      <c r="E406" s="1">
        <f t="shared" si="13"/>
        <v>17</v>
      </c>
    </row>
    <row r="407" spans="1:7" x14ac:dyDescent="0.2">
      <c r="A407" s="1" t="str">
        <f>+'MASTER DATA RECORD'!A408</f>
        <v>IST0589</v>
      </c>
      <c r="B407" s="1">
        <f>+'MASTER DATA RECORD'!G408</f>
        <v>1868</v>
      </c>
      <c r="D407" s="1">
        <f t="shared" si="12"/>
        <v>1905</v>
      </c>
      <c r="E407" s="1">
        <f t="shared" si="13"/>
        <v>9</v>
      </c>
      <c r="F407">
        <f>+D407</f>
        <v>1905</v>
      </c>
      <c r="G407">
        <f>SUM(E402:E411)</f>
        <v>154</v>
      </c>
    </row>
    <row r="408" spans="1:7" x14ac:dyDescent="0.2">
      <c r="A408" s="1" t="str">
        <f>+'MASTER DATA RECORD'!A409</f>
        <v>IST0590</v>
      </c>
      <c r="B408" s="1">
        <f>+'MASTER DATA RECORD'!G409</f>
        <v>1897</v>
      </c>
      <c r="D408" s="1">
        <f t="shared" si="12"/>
        <v>1906</v>
      </c>
      <c r="E408" s="1">
        <f t="shared" si="13"/>
        <v>9</v>
      </c>
    </row>
    <row r="409" spans="1:7" x14ac:dyDescent="0.2">
      <c r="A409" s="1" t="str">
        <f>+'MASTER DATA RECORD'!A410</f>
        <v>IST0591</v>
      </c>
      <c r="B409" s="1">
        <f>+'MASTER DATA RECORD'!G410</f>
        <v>1850</v>
      </c>
      <c r="D409" s="1">
        <f t="shared" si="12"/>
        <v>1907</v>
      </c>
      <c r="E409" s="1">
        <f t="shared" si="13"/>
        <v>15</v>
      </c>
    </row>
    <row r="410" spans="1:7" x14ac:dyDescent="0.2">
      <c r="A410" s="1" t="str">
        <f>+'MASTER DATA RECORD'!A411</f>
        <v>IST0592</v>
      </c>
      <c r="B410" s="1">
        <f>+'MASTER DATA RECORD'!G411</f>
        <v>1850</v>
      </c>
      <c r="D410" s="1">
        <f t="shared" si="12"/>
        <v>1908</v>
      </c>
      <c r="E410" s="1">
        <f t="shared" si="13"/>
        <v>12</v>
      </c>
    </row>
    <row r="411" spans="1:7" x14ac:dyDescent="0.2">
      <c r="A411" s="1" t="str">
        <f>+'MASTER DATA RECORD'!A412</f>
        <v>IST0593</v>
      </c>
      <c r="B411" s="1">
        <f>+'MASTER DATA RECORD'!G412</f>
        <v>1869</v>
      </c>
      <c r="D411" s="1">
        <f t="shared" si="12"/>
        <v>1909</v>
      </c>
      <c r="E411" s="1">
        <f t="shared" si="13"/>
        <v>18</v>
      </c>
    </row>
    <row r="412" spans="1:7" x14ac:dyDescent="0.2">
      <c r="A412" s="1" t="str">
        <f>+'MASTER DATA RECORD'!A413</f>
        <v>IST0594</v>
      </c>
      <c r="B412" s="1">
        <f>+'MASTER DATA RECORD'!G413</f>
        <v>1869</v>
      </c>
      <c r="D412" s="1">
        <f t="shared" si="12"/>
        <v>1910</v>
      </c>
      <c r="E412" s="1">
        <f t="shared" si="13"/>
        <v>12</v>
      </c>
    </row>
    <row r="413" spans="1:7" x14ac:dyDescent="0.2">
      <c r="A413" s="1" t="str">
        <f>+'MASTER DATA RECORD'!A414</f>
        <v>IST0595</v>
      </c>
      <c r="B413" s="1">
        <f>+'MASTER DATA RECORD'!G414</f>
        <v>1869</v>
      </c>
      <c r="D413" s="1">
        <f t="shared" si="12"/>
        <v>1911</v>
      </c>
      <c r="E413" s="1">
        <f t="shared" si="13"/>
        <v>8</v>
      </c>
    </row>
    <row r="414" spans="1:7" x14ac:dyDescent="0.2">
      <c r="A414" s="1" t="str">
        <f>+'MASTER DATA RECORD'!A415</f>
        <v>IST0596</v>
      </c>
      <c r="B414" s="1">
        <f>+'MASTER DATA RECORD'!G415</f>
        <v>1989</v>
      </c>
      <c r="D414" s="1">
        <f t="shared" si="12"/>
        <v>1912</v>
      </c>
      <c r="E414" s="1">
        <f t="shared" si="13"/>
        <v>18</v>
      </c>
    </row>
    <row r="415" spans="1:7" x14ac:dyDescent="0.2">
      <c r="A415" s="1" t="str">
        <f>+'MASTER DATA RECORD'!A416</f>
        <v>IST0667</v>
      </c>
      <c r="B415" s="1">
        <f>+'MASTER DATA RECORD'!G416</f>
        <v>1870</v>
      </c>
      <c r="D415" s="1">
        <f t="shared" si="12"/>
        <v>1913</v>
      </c>
      <c r="E415" s="1">
        <f t="shared" si="13"/>
        <v>9</v>
      </c>
    </row>
    <row r="416" spans="1:7" x14ac:dyDescent="0.2">
      <c r="A416" s="1" t="str">
        <f>+'MASTER DATA RECORD'!A417</f>
        <v>IST1339</v>
      </c>
      <c r="B416" s="1">
        <f>+'MASTER DATA RECORD'!G417</f>
        <v>1868</v>
      </c>
      <c r="D416" s="1">
        <f t="shared" si="12"/>
        <v>1914</v>
      </c>
      <c r="E416" s="1">
        <f t="shared" si="13"/>
        <v>14</v>
      </c>
    </row>
    <row r="417" spans="1:7" x14ac:dyDescent="0.2">
      <c r="A417" s="1" t="str">
        <f>+'MASTER DATA RECORD'!A418</f>
        <v>IST0598</v>
      </c>
      <c r="B417" s="1">
        <f>+'MASTER DATA RECORD'!G418</f>
        <v>1958</v>
      </c>
      <c r="D417" s="1">
        <f t="shared" si="12"/>
        <v>1915</v>
      </c>
      <c r="E417" s="1">
        <f t="shared" si="13"/>
        <v>6</v>
      </c>
      <c r="F417">
        <f>+D417</f>
        <v>1915</v>
      </c>
      <c r="G417">
        <f>SUM(E412:E421)</f>
        <v>72</v>
      </c>
    </row>
    <row r="418" spans="1:7" x14ac:dyDescent="0.2">
      <c r="A418" s="1" t="str">
        <f>+'MASTER DATA RECORD'!A419</f>
        <v>IST0599</v>
      </c>
      <c r="B418" s="1">
        <f>+'MASTER DATA RECORD'!G419</f>
        <v>1853</v>
      </c>
      <c r="D418" s="1">
        <f t="shared" si="12"/>
        <v>1916</v>
      </c>
      <c r="E418" s="1">
        <f t="shared" si="13"/>
        <v>1</v>
      </c>
    </row>
    <row r="419" spans="1:7" x14ac:dyDescent="0.2">
      <c r="A419" s="1" t="str">
        <f>+'MASTER DATA RECORD'!A420</f>
        <v>IST0600</v>
      </c>
      <c r="B419" s="1">
        <f>+'MASTER DATA RECORD'!G420</f>
        <v>1979</v>
      </c>
      <c r="D419" s="1">
        <f t="shared" si="12"/>
        <v>1917</v>
      </c>
      <c r="E419" s="1">
        <f t="shared" si="13"/>
        <v>1</v>
      </c>
    </row>
    <row r="420" spans="1:7" x14ac:dyDescent="0.2">
      <c r="A420" s="1" t="str">
        <f>+'MASTER DATA RECORD'!A421</f>
        <v>IST0587</v>
      </c>
      <c r="B420" s="1">
        <f>+'MASTER DATA RECORD'!G421</f>
        <v>1928</v>
      </c>
      <c r="D420" s="1">
        <f t="shared" si="12"/>
        <v>1918</v>
      </c>
      <c r="E420" s="1">
        <f t="shared" si="13"/>
        <v>0</v>
      </c>
    </row>
    <row r="421" spans="1:7" x14ac:dyDescent="0.2">
      <c r="A421" s="1" t="str">
        <f>+'MASTER DATA RECORD'!A422</f>
        <v>IST0588</v>
      </c>
      <c r="B421" s="1">
        <f>+'MASTER DATA RECORD'!G422</f>
        <v>1928</v>
      </c>
      <c r="D421" s="1">
        <f t="shared" si="12"/>
        <v>1919</v>
      </c>
      <c r="E421" s="1">
        <f t="shared" si="13"/>
        <v>3</v>
      </c>
    </row>
    <row r="422" spans="1:7" x14ac:dyDescent="0.2">
      <c r="A422" s="1" t="str">
        <f>+'MASTER DATA RECORD'!A423</f>
        <v>IST1185</v>
      </c>
      <c r="B422" s="1">
        <f>+'MASTER DATA RECORD'!G423</f>
        <v>1685</v>
      </c>
      <c r="D422" s="1">
        <f t="shared" si="12"/>
        <v>1920</v>
      </c>
      <c r="E422" s="1">
        <f t="shared" si="13"/>
        <v>3</v>
      </c>
    </row>
    <row r="423" spans="1:7" x14ac:dyDescent="0.2">
      <c r="A423" s="1" t="str">
        <f>+'MASTER DATA RECORD'!A424</f>
        <v>IST0597</v>
      </c>
      <c r="B423" s="1">
        <f>+'MASTER DATA RECORD'!G424</f>
        <v>1870</v>
      </c>
      <c r="D423" s="1">
        <f t="shared" si="12"/>
        <v>1921</v>
      </c>
      <c r="E423" s="1">
        <f t="shared" si="13"/>
        <v>3</v>
      </c>
    </row>
    <row r="424" spans="1:7" x14ac:dyDescent="0.2">
      <c r="A424" s="1" t="str">
        <f>+'MASTER DATA RECORD'!A425</f>
        <v>IST1001</v>
      </c>
      <c r="B424" s="1">
        <f>+'MASTER DATA RECORD'!G425</f>
        <v>1808</v>
      </c>
      <c r="D424" s="1">
        <f t="shared" si="12"/>
        <v>1922</v>
      </c>
      <c r="E424" s="1">
        <f t="shared" si="13"/>
        <v>2</v>
      </c>
    </row>
    <row r="425" spans="1:7" x14ac:dyDescent="0.2">
      <c r="A425" s="1" t="str">
        <f>+'MASTER DATA RECORD'!A426</f>
        <v>IST1367</v>
      </c>
      <c r="B425" s="1">
        <f>+'MASTER DATA RECORD'!G426</f>
        <v>1743</v>
      </c>
      <c r="D425" s="1">
        <f t="shared" si="12"/>
        <v>1923</v>
      </c>
      <c r="E425" s="1">
        <f t="shared" si="13"/>
        <v>1</v>
      </c>
    </row>
    <row r="426" spans="1:7" x14ac:dyDescent="0.2">
      <c r="A426" s="1" t="str">
        <f>+'MASTER DATA RECORD'!A427</f>
        <v>IST1445</v>
      </c>
      <c r="B426" s="1">
        <f>+'MASTER DATA RECORD'!G427</f>
        <v>1767</v>
      </c>
      <c r="D426" s="1">
        <f t="shared" si="12"/>
        <v>1924</v>
      </c>
      <c r="E426" s="1">
        <f t="shared" si="13"/>
        <v>14</v>
      </c>
    </row>
    <row r="427" spans="1:7" x14ac:dyDescent="0.2">
      <c r="A427" s="1" t="str">
        <f>+'MASTER DATA RECORD'!A428</f>
        <v>IST1395</v>
      </c>
      <c r="B427" s="1">
        <f>+'MASTER DATA RECORD'!G428</f>
        <v>1995</v>
      </c>
      <c r="D427" s="1">
        <f t="shared" si="12"/>
        <v>1925</v>
      </c>
      <c r="E427" s="1">
        <f t="shared" si="13"/>
        <v>6</v>
      </c>
      <c r="F427">
        <f>+D427</f>
        <v>1925</v>
      </c>
      <c r="G427">
        <f>SUM(E422:E431)</f>
        <v>52</v>
      </c>
    </row>
    <row r="428" spans="1:7" x14ac:dyDescent="0.2">
      <c r="A428" s="1" t="str">
        <f>+'MASTER DATA RECORD'!A429</f>
        <v>IST1378</v>
      </c>
      <c r="B428" s="1">
        <f>+'MASTER DATA RECORD'!G429</f>
        <v>1685</v>
      </c>
      <c r="D428" s="1">
        <f t="shared" si="12"/>
        <v>1926</v>
      </c>
      <c r="E428" s="1">
        <f t="shared" si="13"/>
        <v>9</v>
      </c>
    </row>
    <row r="429" spans="1:7" x14ac:dyDescent="0.2">
      <c r="A429" s="1" t="str">
        <f>+'MASTER DATA RECORD'!A430</f>
        <v>IST1373</v>
      </c>
      <c r="B429" s="1">
        <f>+'MASTER DATA RECORD'!G430</f>
        <v>2008</v>
      </c>
      <c r="D429" s="1">
        <f t="shared" si="12"/>
        <v>1927</v>
      </c>
      <c r="E429" s="1">
        <f t="shared" si="13"/>
        <v>3</v>
      </c>
    </row>
    <row r="430" spans="1:7" x14ac:dyDescent="0.2">
      <c r="A430" s="1" t="str">
        <f>+'MASTER DATA RECORD'!A431</f>
        <v>IST1394</v>
      </c>
      <c r="B430" s="1">
        <f>+'MASTER DATA RECORD'!G431</f>
        <v>1749</v>
      </c>
      <c r="D430" s="1">
        <f t="shared" si="12"/>
        <v>1928</v>
      </c>
      <c r="E430" s="1">
        <f t="shared" si="13"/>
        <v>8</v>
      </c>
    </row>
    <row r="431" spans="1:7" x14ac:dyDescent="0.2">
      <c r="A431" s="1" t="str">
        <f>+'MASTER DATA RECORD'!A432</f>
        <v>IST1446</v>
      </c>
      <c r="B431" s="1">
        <f>+'MASTER DATA RECORD'!G432</f>
        <v>1997</v>
      </c>
      <c r="D431" s="1">
        <f t="shared" si="12"/>
        <v>1929</v>
      </c>
      <c r="E431" s="1">
        <f t="shared" si="13"/>
        <v>3</v>
      </c>
    </row>
    <row r="432" spans="1:7" x14ac:dyDescent="0.2">
      <c r="A432" s="1" t="str">
        <f>+'MASTER DATA RECORD'!A433</f>
        <v>IST1002</v>
      </c>
      <c r="B432" s="1">
        <f>+'MASTER DATA RECORD'!G433</f>
        <v>1895</v>
      </c>
      <c r="D432" s="1">
        <f t="shared" si="12"/>
        <v>1930</v>
      </c>
      <c r="E432" s="1">
        <f t="shared" si="13"/>
        <v>6</v>
      </c>
    </row>
    <row r="433" spans="1:7" x14ac:dyDescent="0.2">
      <c r="A433" s="1" t="str">
        <f>+'MASTER DATA RECORD'!A434</f>
        <v>IST1003</v>
      </c>
      <c r="B433" s="1">
        <f>+'MASTER DATA RECORD'!G434</f>
        <v>1895</v>
      </c>
      <c r="D433" s="1">
        <f t="shared" si="12"/>
        <v>1931</v>
      </c>
      <c r="E433" s="1">
        <f t="shared" si="13"/>
        <v>3</v>
      </c>
    </row>
    <row r="434" spans="1:7" x14ac:dyDescent="0.2">
      <c r="A434" s="1" t="str">
        <f>+'MASTER DATA RECORD'!A435</f>
        <v>IST1004</v>
      </c>
      <c r="B434" s="1">
        <f>+'MASTER DATA RECORD'!G435</f>
        <v>1895</v>
      </c>
      <c r="D434" s="1">
        <f t="shared" si="12"/>
        <v>1932</v>
      </c>
      <c r="E434" s="1">
        <f t="shared" si="13"/>
        <v>7</v>
      </c>
    </row>
    <row r="435" spans="1:7" x14ac:dyDescent="0.2">
      <c r="A435" s="1" t="str">
        <f>+'MASTER DATA RECORD'!A436</f>
        <v>IST1005</v>
      </c>
      <c r="B435" s="1">
        <f>+'MASTER DATA RECORD'!G436</f>
        <v>1937</v>
      </c>
      <c r="D435" s="1">
        <f t="shared" si="12"/>
        <v>1933</v>
      </c>
      <c r="E435" s="1">
        <f t="shared" si="13"/>
        <v>4</v>
      </c>
    </row>
    <row r="436" spans="1:7" x14ac:dyDescent="0.2">
      <c r="A436" s="1" t="str">
        <f>+'MASTER DATA RECORD'!A437</f>
        <v>IST1006</v>
      </c>
      <c r="B436" s="1">
        <f>+'MASTER DATA RECORD'!G437</f>
        <v>2000</v>
      </c>
      <c r="D436" s="1">
        <f t="shared" si="12"/>
        <v>1934</v>
      </c>
      <c r="E436" s="1">
        <f t="shared" si="13"/>
        <v>9</v>
      </c>
    </row>
    <row r="437" spans="1:7" x14ac:dyDescent="0.2">
      <c r="A437" s="1" t="str">
        <f>+'MASTER DATA RECORD'!A438</f>
        <v>IST1371</v>
      </c>
      <c r="B437" s="1">
        <f>+'MASTER DATA RECORD'!G438</f>
        <v>1727</v>
      </c>
      <c r="D437" s="1">
        <f t="shared" si="12"/>
        <v>1935</v>
      </c>
      <c r="E437" s="1">
        <f t="shared" si="13"/>
        <v>7</v>
      </c>
      <c r="F437">
        <f>+D437</f>
        <v>1935</v>
      </c>
      <c r="G437">
        <f>SUM(E432:E441)</f>
        <v>58</v>
      </c>
    </row>
    <row r="438" spans="1:7" x14ac:dyDescent="0.2">
      <c r="A438" s="1" t="str">
        <f>+'MASTER DATA RECORD'!A439</f>
        <v>IST1379</v>
      </c>
      <c r="B438" s="1">
        <f>+'MASTER DATA RECORD'!G439</f>
        <v>2000</v>
      </c>
      <c r="D438" s="1">
        <f t="shared" si="12"/>
        <v>1936</v>
      </c>
      <c r="E438" s="1">
        <f t="shared" si="13"/>
        <v>4</v>
      </c>
    </row>
    <row r="439" spans="1:7" x14ac:dyDescent="0.2">
      <c r="A439" s="1" t="str">
        <f>+'MASTER DATA RECORD'!A440</f>
        <v>IST1372</v>
      </c>
      <c r="B439" s="1">
        <f>+'MASTER DATA RECORD'!G440</f>
        <v>1733</v>
      </c>
      <c r="D439" s="1">
        <f t="shared" si="12"/>
        <v>1937</v>
      </c>
      <c r="E439" s="1">
        <f t="shared" si="13"/>
        <v>9</v>
      </c>
    </row>
    <row r="440" spans="1:7" x14ac:dyDescent="0.2">
      <c r="A440" s="1" t="str">
        <f>+'MASTER DATA RECORD'!A441</f>
        <v>IST1602</v>
      </c>
      <c r="B440" s="1">
        <f>+'MASTER DATA RECORD'!G441</f>
        <v>1867</v>
      </c>
      <c r="D440" s="1">
        <f t="shared" si="12"/>
        <v>1938</v>
      </c>
      <c r="E440" s="1">
        <f t="shared" si="13"/>
        <v>3</v>
      </c>
    </row>
    <row r="441" spans="1:7" x14ac:dyDescent="0.2">
      <c r="A441" s="1" t="str">
        <f>+'MASTER DATA RECORD'!A442</f>
        <v>IST1603</v>
      </c>
      <c r="B441" s="1">
        <f>+'MASTER DATA RECORD'!G442</f>
        <v>1867</v>
      </c>
      <c r="D441" s="1">
        <f t="shared" si="12"/>
        <v>1939</v>
      </c>
      <c r="E441" s="1">
        <f t="shared" si="13"/>
        <v>6</v>
      </c>
    </row>
    <row r="442" spans="1:7" x14ac:dyDescent="0.2">
      <c r="A442" s="1" t="str">
        <f>+'MASTER DATA RECORD'!A443</f>
        <v>IST0793</v>
      </c>
      <c r="B442" s="1">
        <f>+'MASTER DATA RECORD'!G443</f>
        <v>1851</v>
      </c>
      <c r="D442" s="1">
        <f t="shared" si="12"/>
        <v>1940</v>
      </c>
      <c r="E442" s="1">
        <f t="shared" si="13"/>
        <v>0</v>
      </c>
    </row>
    <row r="443" spans="1:7" x14ac:dyDescent="0.2">
      <c r="A443" s="1" t="str">
        <f>+'MASTER DATA RECORD'!A444</f>
        <v>IST0797</v>
      </c>
      <c r="B443" s="1">
        <f>+'MASTER DATA RECORD'!G444</f>
        <v>1617</v>
      </c>
      <c r="D443" s="1">
        <f t="shared" si="12"/>
        <v>1941</v>
      </c>
      <c r="E443" s="1">
        <f t="shared" si="13"/>
        <v>1</v>
      </c>
    </row>
    <row r="444" spans="1:7" x14ac:dyDescent="0.2">
      <c r="A444" s="1" t="str">
        <f>+'MASTER DATA RECORD'!A445</f>
        <v>IST0800</v>
      </c>
      <c r="B444" s="1">
        <f>+'MASTER DATA RECORD'!G445</f>
        <v>1757</v>
      </c>
      <c r="D444" s="1">
        <f t="shared" si="12"/>
        <v>1942</v>
      </c>
      <c r="E444" s="1">
        <f t="shared" si="13"/>
        <v>0</v>
      </c>
    </row>
    <row r="445" spans="1:7" x14ac:dyDescent="0.2">
      <c r="A445" s="1" t="str">
        <f>+'MASTER DATA RECORD'!A446</f>
        <v>IST0798</v>
      </c>
      <c r="B445" s="1">
        <f>+'MASTER DATA RECORD'!G446</f>
        <v>1655</v>
      </c>
      <c r="D445" s="1">
        <f t="shared" si="12"/>
        <v>1943</v>
      </c>
      <c r="E445" s="1">
        <f t="shared" si="13"/>
        <v>0</v>
      </c>
    </row>
    <row r="446" spans="1:7" x14ac:dyDescent="0.2">
      <c r="A446" s="1" t="str">
        <f>+'MASTER DATA RECORD'!A447</f>
        <v>IST0799</v>
      </c>
      <c r="B446" s="1">
        <f>+'MASTER DATA RECORD'!G447</f>
        <v>1917</v>
      </c>
      <c r="D446" s="1">
        <f t="shared" si="12"/>
        <v>1944</v>
      </c>
      <c r="E446" s="1">
        <f t="shared" si="13"/>
        <v>0</v>
      </c>
    </row>
    <row r="447" spans="1:7" x14ac:dyDescent="0.2">
      <c r="A447" s="1" t="str">
        <f>+'MASTER DATA RECORD'!A448</f>
        <v>IST0789</v>
      </c>
      <c r="B447" s="1">
        <f>+'MASTER DATA RECORD'!G448</f>
        <v>1880</v>
      </c>
      <c r="D447" s="1">
        <f t="shared" si="12"/>
        <v>1945</v>
      </c>
      <c r="E447" s="1">
        <f t="shared" si="13"/>
        <v>1</v>
      </c>
      <c r="F447">
        <f>+D447</f>
        <v>1945</v>
      </c>
      <c r="G447">
        <f>SUM(E442:E451)</f>
        <v>11</v>
      </c>
    </row>
    <row r="448" spans="1:7" x14ac:dyDescent="0.2">
      <c r="A448" s="1" t="str">
        <f>+'MASTER DATA RECORD'!A449</f>
        <v>IST0801</v>
      </c>
      <c r="B448" s="1" t="str">
        <f>+'MASTER DATA RECORD'!G449</f>
        <v>1640?</v>
      </c>
      <c r="D448" s="1">
        <f t="shared" si="12"/>
        <v>1946</v>
      </c>
      <c r="E448" s="1">
        <f t="shared" si="13"/>
        <v>4</v>
      </c>
    </row>
    <row r="449" spans="1:7" x14ac:dyDescent="0.2">
      <c r="A449" s="1" t="str">
        <f>+'MASTER DATA RECORD'!A450</f>
        <v>IST0792</v>
      </c>
      <c r="B449" s="1">
        <f>+'MASTER DATA RECORD'!G450</f>
        <v>1900</v>
      </c>
      <c r="D449" s="1">
        <f t="shared" si="12"/>
        <v>1947</v>
      </c>
      <c r="E449" s="1">
        <f t="shared" si="13"/>
        <v>1</v>
      </c>
    </row>
    <row r="450" spans="1:7" x14ac:dyDescent="0.2">
      <c r="A450" s="1" t="str">
        <f>+'MASTER DATA RECORD'!A451</f>
        <v>IST0791</v>
      </c>
      <c r="B450" s="1">
        <f>+'MASTER DATA RECORD'!G451</f>
        <v>1935</v>
      </c>
      <c r="D450" s="1">
        <f t="shared" si="12"/>
        <v>1948</v>
      </c>
      <c r="E450" s="1">
        <f t="shared" si="13"/>
        <v>2</v>
      </c>
    </row>
    <row r="451" spans="1:7" x14ac:dyDescent="0.2">
      <c r="A451" s="1" t="str">
        <f>+'MASTER DATA RECORD'!A452</f>
        <v>IST0790</v>
      </c>
      <c r="B451" s="1">
        <f>+'MASTER DATA RECORD'!G452</f>
        <v>1958</v>
      </c>
      <c r="D451" s="1">
        <f t="shared" ref="D451:D514" si="14">+D450+1</f>
        <v>1949</v>
      </c>
      <c r="E451" s="1">
        <f t="shared" ref="E451:E514" si="15">COUNTIF($B$2:$B$1662,D451)</f>
        <v>2</v>
      </c>
    </row>
    <row r="452" spans="1:7" x14ac:dyDescent="0.2">
      <c r="A452" s="1" t="str">
        <f>+'MASTER DATA RECORD'!A453</f>
        <v>IST0816</v>
      </c>
      <c r="B452" s="1">
        <f>+'MASTER DATA RECORD'!G453</f>
        <v>1890</v>
      </c>
      <c r="D452" s="1">
        <f t="shared" si="14"/>
        <v>1950</v>
      </c>
      <c r="E452" s="1">
        <f t="shared" si="15"/>
        <v>1</v>
      </c>
    </row>
    <row r="453" spans="1:7" x14ac:dyDescent="0.2">
      <c r="A453" s="1" t="str">
        <f>+'MASTER DATA RECORD'!A454</f>
        <v>IST0718</v>
      </c>
      <c r="B453" s="1">
        <f>+'MASTER DATA RECORD'!G454</f>
        <v>1843</v>
      </c>
      <c r="D453" s="1">
        <f t="shared" si="14"/>
        <v>1951</v>
      </c>
      <c r="E453" s="1">
        <f t="shared" si="15"/>
        <v>3</v>
      </c>
    </row>
    <row r="454" spans="1:7" x14ac:dyDescent="0.2">
      <c r="A454" s="1" t="str">
        <f>+'MASTER DATA RECORD'!A455</f>
        <v>IST1281</v>
      </c>
      <c r="B454" s="1">
        <f>+'MASTER DATA RECORD'!G455</f>
        <v>1903</v>
      </c>
      <c r="D454" s="1">
        <f t="shared" si="14"/>
        <v>1952</v>
      </c>
      <c r="E454" s="1">
        <f t="shared" si="15"/>
        <v>0</v>
      </c>
    </row>
    <row r="455" spans="1:7" x14ac:dyDescent="0.2">
      <c r="A455" s="1" t="str">
        <f>+'MASTER DATA RECORD'!A456</f>
        <v>IST1282</v>
      </c>
      <c r="B455" s="1">
        <f>+'MASTER DATA RECORD'!G456</f>
        <v>1903</v>
      </c>
      <c r="D455" s="1">
        <f t="shared" si="14"/>
        <v>1953</v>
      </c>
      <c r="E455" s="1">
        <f t="shared" si="15"/>
        <v>7</v>
      </c>
    </row>
    <row r="456" spans="1:7" x14ac:dyDescent="0.2">
      <c r="A456" s="1" t="str">
        <f>+'MASTER DATA RECORD'!A457</f>
        <v>IST1280</v>
      </c>
      <c r="B456" s="1">
        <f>+'MASTER DATA RECORD'!G457</f>
        <v>1906</v>
      </c>
      <c r="D456" s="1">
        <f t="shared" si="14"/>
        <v>1954</v>
      </c>
      <c r="E456" s="1">
        <f t="shared" si="15"/>
        <v>3</v>
      </c>
    </row>
    <row r="457" spans="1:7" x14ac:dyDescent="0.2">
      <c r="A457" s="1" t="str">
        <f>+'MASTER DATA RECORD'!A458</f>
        <v>IST1324</v>
      </c>
      <c r="B457" s="1">
        <f>+'MASTER DATA RECORD'!G458</f>
        <v>1914</v>
      </c>
      <c r="D457" s="1">
        <f t="shared" si="14"/>
        <v>1955</v>
      </c>
      <c r="E457" s="1">
        <f t="shared" si="15"/>
        <v>2</v>
      </c>
      <c r="F457">
        <f>+D457</f>
        <v>1955</v>
      </c>
      <c r="G457">
        <f>SUM(E452:E461)</f>
        <v>32</v>
      </c>
    </row>
    <row r="458" spans="1:7" x14ac:dyDescent="0.2">
      <c r="A458" s="1" t="str">
        <f>+'MASTER DATA RECORD'!A459</f>
        <v>IST1325</v>
      </c>
      <c r="B458" s="1">
        <f>+'MASTER DATA RECORD'!G459</f>
        <v>1893</v>
      </c>
      <c r="D458" s="1">
        <f t="shared" si="14"/>
        <v>1956</v>
      </c>
      <c r="E458" s="1">
        <f t="shared" si="15"/>
        <v>5</v>
      </c>
    </row>
    <row r="459" spans="1:7" x14ac:dyDescent="0.2">
      <c r="A459" s="1" t="str">
        <f>+'MASTER DATA RECORD'!A460</f>
        <v>IST1326</v>
      </c>
      <c r="B459" s="1">
        <f>+'MASTER DATA RECORD'!G460</f>
        <v>2011</v>
      </c>
      <c r="D459" s="1">
        <f t="shared" si="14"/>
        <v>1957</v>
      </c>
      <c r="E459" s="1">
        <f t="shared" si="15"/>
        <v>5</v>
      </c>
    </row>
    <row r="460" spans="1:7" x14ac:dyDescent="0.2">
      <c r="A460" s="1" t="str">
        <f>+'MASTER DATA RECORD'!A461</f>
        <v>IST1277</v>
      </c>
      <c r="B460" s="1">
        <f>+'MASTER DATA RECORD'!G461</f>
        <v>1722</v>
      </c>
      <c r="D460" s="1">
        <f t="shared" si="14"/>
        <v>1958</v>
      </c>
      <c r="E460" s="1">
        <f t="shared" si="15"/>
        <v>5</v>
      </c>
    </row>
    <row r="461" spans="1:7" x14ac:dyDescent="0.2">
      <c r="A461" s="1" t="str">
        <f>+'MASTER DATA RECORD'!A462</f>
        <v>IST0347</v>
      </c>
      <c r="B461" s="1">
        <f>+'MASTER DATA RECORD'!G462</f>
        <v>1909</v>
      </c>
      <c r="D461" s="1">
        <f t="shared" si="14"/>
        <v>1959</v>
      </c>
      <c r="E461" s="1">
        <f t="shared" si="15"/>
        <v>1</v>
      </c>
    </row>
    <row r="462" spans="1:7" x14ac:dyDescent="0.2">
      <c r="A462" s="1" t="str">
        <f>+'MASTER DATA RECORD'!A463</f>
        <v>IST0348</v>
      </c>
      <c r="B462" s="1">
        <f>+'MASTER DATA RECORD'!G463</f>
        <v>1715</v>
      </c>
      <c r="D462" s="1">
        <f t="shared" si="14"/>
        <v>1960</v>
      </c>
      <c r="E462" s="1">
        <f t="shared" si="15"/>
        <v>5</v>
      </c>
    </row>
    <row r="463" spans="1:7" x14ac:dyDescent="0.2">
      <c r="A463" s="1" t="str">
        <f>+'MASTER DATA RECORD'!A464</f>
        <v>IST0349</v>
      </c>
      <c r="B463" s="1">
        <f>+'MASTER DATA RECORD'!G464</f>
        <v>1797</v>
      </c>
      <c r="D463" s="1">
        <f t="shared" si="14"/>
        <v>1961</v>
      </c>
      <c r="E463" s="1">
        <f t="shared" si="15"/>
        <v>7</v>
      </c>
    </row>
    <row r="464" spans="1:7" x14ac:dyDescent="0.2">
      <c r="A464" s="1" t="str">
        <f>+'MASTER DATA RECORD'!A465</f>
        <v>IST0749</v>
      </c>
      <c r="B464" s="1">
        <f>+'MASTER DATA RECORD'!G465</f>
        <v>1897</v>
      </c>
      <c r="D464" s="1">
        <f t="shared" si="14"/>
        <v>1962</v>
      </c>
      <c r="E464" s="1">
        <f t="shared" si="15"/>
        <v>3</v>
      </c>
    </row>
    <row r="465" spans="1:7" x14ac:dyDescent="0.2">
      <c r="A465" s="1" t="str">
        <f>+'MASTER DATA RECORD'!A466</f>
        <v>IST0337</v>
      </c>
      <c r="B465" s="1">
        <f>+'MASTER DATA RECORD'!G466</f>
        <v>1602</v>
      </c>
      <c r="D465" s="1">
        <f t="shared" si="14"/>
        <v>1963</v>
      </c>
      <c r="E465" s="1">
        <f t="shared" si="15"/>
        <v>4</v>
      </c>
    </row>
    <row r="466" spans="1:7" x14ac:dyDescent="0.2">
      <c r="A466" s="1" t="str">
        <f>+'MASTER DATA RECORD'!A467</f>
        <v>IST0338</v>
      </c>
      <c r="B466" s="1">
        <f>+'MASTER DATA RECORD'!G467</f>
        <v>1867</v>
      </c>
      <c r="D466" s="1">
        <f t="shared" si="14"/>
        <v>1964</v>
      </c>
      <c r="E466" s="1">
        <f t="shared" si="15"/>
        <v>4</v>
      </c>
    </row>
    <row r="467" spans="1:7" x14ac:dyDescent="0.2">
      <c r="A467" s="1" t="str">
        <f>+'MASTER DATA RECORD'!A468</f>
        <v>IST0339</v>
      </c>
      <c r="B467" s="1" t="str">
        <f>+'MASTER DATA RECORD'!G468</f>
        <v>1823 and Nov 15 1894</v>
      </c>
      <c r="D467" s="1">
        <f t="shared" si="14"/>
        <v>1965</v>
      </c>
      <c r="E467" s="1">
        <f t="shared" si="15"/>
        <v>4</v>
      </c>
      <c r="F467">
        <f>+D467</f>
        <v>1965</v>
      </c>
      <c r="G467">
        <f>SUM(E462:E471)</f>
        <v>36</v>
      </c>
    </row>
    <row r="468" spans="1:7" x14ac:dyDescent="0.2">
      <c r="A468" s="1" t="str">
        <f>+'MASTER DATA RECORD'!A469</f>
        <v>IST0340</v>
      </c>
      <c r="B468" s="1">
        <f>+'MASTER DATA RECORD'!G469</f>
        <v>1691</v>
      </c>
      <c r="D468" s="1">
        <f t="shared" si="14"/>
        <v>1966</v>
      </c>
      <c r="E468" s="1">
        <f t="shared" si="15"/>
        <v>3</v>
      </c>
    </row>
    <row r="469" spans="1:7" x14ac:dyDescent="0.2">
      <c r="A469" s="1" t="str">
        <f>+'MASTER DATA RECORD'!A470</f>
        <v>IST0341</v>
      </c>
      <c r="B469" s="1">
        <f>+'MASTER DATA RECORD'!G470</f>
        <v>1984</v>
      </c>
      <c r="D469" s="1">
        <f t="shared" si="14"/>
        <v>1967</v>
      </c>
      <c r="E469" s="1">
        <f t="shared" si="15"/>
        <v>3</v>
      </c>
    </row>
    <row r="470" spans="1:7" x14ac:dyDescent="0.2">
      <c r="A470" s="1" t="str">
        <f>+'MASTER DATA RECORD'!A471</f>
        <v>IST0342</v>
      </c>
      <c r="B470" s="1">
        <f>+'MASTER DATA RECORD'!G471</f>
        <v>1527</v>
      </c>
      <c r="D470" s="1">
        <f t="shared" si="14"/>
        <v>1968</v>
      </c>
      <c r="E470" s="1">
        <f t="shared" si="15"/>
        <v>2</v>
      </c>
    </row>
    <row r="471" spans="1:7" x14ac:dyDescent="0.2">
      <c r="A471" s="1" t="str">
        <f>+'MASTER DATA RECORD'!A472</f>
        <v>IST0343</v>
      </c>
      <c r="B471" s="1">
        <f>+'MASTER DATA RECORD'!G472</f>
        <v>1881</v>
      </c>
      <c r="D471" s="1">
        <f t="shared" si="14"/>
        <v>1969</v>
      </c>
      <c r="E471" s="1">
        <f t="shared" si="15"/>
        <v>1</v>
      </c>
    </row>
    <row r="472" spans="1:7" x14ac:dyDescent="0.2">
      <c r="A472" s="1" t="str">
        <f>+'MASTER DATA RECORD'!A473</f>
        <v>IST0344</v>
      </c>
      <c r="B472" s="1">
        <f>+'MASTER DATA RECORD'!G473</f>
        <v>1610</v>
      </c>
      <c r="D472" s="1">
        <f t="shared" si="14"/>
        <v>1970</v>
      </c>
      <c r="E472" s="1">
        <f t="shared" si="15"/>
        <v>1</v>
      </c>
    </row>
    <row r="473" spans="1:7" x14ac:dyDescent="0.2">
      <c r="A473" s="1" t="str">
        <f>+'MASTER DATA RECORD'!A474</f>
        <v>IST0345</v>
      </c>
      <c r="B473" s="1">
        <f>+'MASTER DATA RECORD'!G474</f>
        <v>1860</v>
      </c>
      <c r="D473" s="1">
        <f t="shared" si="14"/>
        <v>1971</v>
      </c>
      <c r="E473" s="1">
        <f t="shared" si="15"/>
        <v>4</v>
      </c>
    </row>
    <row r="474" spans="1:7" x14ac:dyDescent="0.2">
      <c r="A474" s="1" t="str">
        <f>+'MASTER DATA RECORD'!A475</f>
        <v>IST0346</v>
      </c>
      <c r="B474" s="1" t="str">
        <f>+'MASTER DATA RECORD'!G475</f>
        <v>1811 and1812</v>
      </c>
      <c r="D474" s="1">
        <f t="shared" si="14"/>
        <v>1972</v>
      </c>
      <c r="E474" s="1">
        <f t="shared" si="15"/>
        <v>0</v>
      </c>
    </row>
    <row r="475" spans="1:7" x14ac:dyDescent="0.2">
      <c r="A475" s="1" t="str">
        <f>+'MASTER DATA RECORD'!A476</f>
        <v>IST0358</v>
      </c>
      <c r="B475" s="1">
        <f>+'MASTER DATA RECORD'!G476</f>
        <v>1857</v>
      </c>
      <c r="D475" s="1">
        <f t="shared" si="14"/>
        <v>1973</v>
      </c>
      <c r="E475" s="1">
        <f t="shared" si="15"/>
        <v>5</v>
      </c>
    </row>
    <row r="476" spans="1:7" x14ac:dyDescent="0.2">
      <c r="A476" s="1" t="str">
        <f>+'MASTER DATA RECORD'!A477</f>
        <v>IST0350</v>
      </c>
      <c r="B476" s="1">
        <f>+'MASTER DATA RECORD'!G477</f>
        <v>1863</v>
      </c>
      <c r="D476" s="1">
        <f t="shared" si="14"/>
        <v>1974</v>
      </c>
      <c r="E476" s="1">
        <f t="shared" si="15"/>
        <v>2</v>
      </c>
    </row>
    <row r="477" spans="1:7" x14ac:dyDescent="0.2">
      <c r="A477" s="1" t="str">
        <f>+'MASTER DATA RECORD'!A478</f>
        <v>IST0359</v>
      </c>
      <c r="B477" s="1">
        <f>+'MASTER DATA RECORD'!G478</f>
        <v>1704</v>
      </c>
      <c r="D477" s="1">
        <f t="shared" si="14"/>
        <v>1975</v>
      </c>
      <c r="E477" s="1">
        <f t="shared" si="15"/>
        <v>1</v>
      </c>
      <c r="F477">
        <f>+D477</f>
        <v>1975</v>
      </c>
      <c r="G477">
        <f>SUM(E472:E481)</f>
        <v>30</v>
      </c>
    </row>
    <row r="478" spans="1:7" x14ac:dyDescent="0.2">
      <c r="A478" s="1" t="str">
        <f>+'MASTER DATA RECORD'!A479</f>
        <v>IST0360</v>
      </c>
      <c r="B478" s="1">
        <f>+'MASTER DATA RECORD'!G479</f>
        <v>1712</v>
      </c>
      <c r="D478" s="1">
        <f t="shared" si="14"/>
        <v>1976</v>
      </c>
      <c r="E478" s="1">
        <f t="shared" si="15"/>
        <v>5</v>
      </c>
    </row>
    <row r="479" spans="1:7" x14ac:dyDescent="0.2">
      <c r="A479" s="1" t="str">
        <f>+'MASTER DATA RECORD'!A480</f>
        <v>IST0351</v>
      </c>
      <c r="B479" s="1">
        <f>+'MASTER DATA RECORD'!G480</f>
        <v>1904</v>
      </c>
      <c r="D479" s="1">
        <f t="shared" si="14"/>
        <v>1977</v>
      </c>
      <c r="E479" s="1">
        <f t="shared" si="15"/>
        <v>7</v>
      </c>
    </row>
    <row r="480" spans="1:7" x14ac:dyDescent="0.2">
      <c r="A480" s="1" t="str">
        <f>+'MASTER DATA RECORD'!A481</f>
        <v>IST0352</v>
      </c>
      <c r="B480" s="1">
        <f>+'MASTER DATA RECORD'!G481</f>
        <v>1871</v>
      </c>
      <c r="D480" s="1">
        <f t="shared" si="14"/>
        <v>1978</v>
      </c>
      <c r="E480" s="1">
        <f t="shared" si="15"/>
        <v>1</v>
      </c>
    </row>
    <row r="481" spans="1:7" x14ac:dyDescent="0.2">
      <c r="A481" s="1" t="str">
        <f>+'MASTER DATA RECORD'!A482</f>
        <v>IST0353</v>
      </c>
      <c r="B481" s="1">
        <f>+'MASTER DATA RECORD'!G482</f>
        <v>1896</v>
      </c>
      <c r="D481" s="1">
        <f t="shared" si="14"/>
        <v>1979</v>
      </c>
      <c r="E481" s="1">
        <f t="shared" si="15"/>
        <v>4</v>
      </c>
    </row>
    <row r="482" spans="1:7" x14ac:dyDescent="0.2">
      <c r="A482" s="1" t="str">
        <f>+'MASTER DATA RECORD'!A483</f>
        <v>IST0354</v>
      </c>
      <c r="B482" s="1">
        <f>+'MASTER DATA RECORD'!G483</f>
        <v>1889</v>
      </c>
      <c r="D482" s="1">
        <f t="shared" si="14"/>
        <v>1980</v>
      </c>
      <c r="E482" s="1">
        <f t="shared" si="15"/>
        <v>3</v>
      </c>
    </row>
    <row r="483" spans="1:7" x14ac:dyDescent="0.2">
      <c r="A483" s="1" t="str">
        <f>+'MASTER DATA RECORD'!A484</f>
        <v>IST0355</v>
      </c>
      <c r="B483" s="1">
        <f>+'MASTER DATA RECORD'!G484</f>
        <v>2018</v>
      </c>
      <c r="D483" s="1">
        <f t="shared" si="14"/>
        <v>1981</v>
      </c>
      <c r="E483" s="1">
        <f t="shared" si="15"/>
        <v>2</v>
      </c>
    </row>
    <row r="484" spans="1:7" x14ac:dyDescent="0.2">
      <c r="A484" s="1" t="str">
        <f>+'MASTER DATA RECORD'!A485</f>
        <v>IST0356</v>
      </c>
      <c r="B484" s="1">
        <f>+'MASTER DATA RECORD'!G485</f>
        <v>1781</v>
      </c>
      <c r="D484" s="1">
        <f t="shared" si="14"/>
        <v>1982</v>
      </c>
      <c r="E484" s="1">
        <f t="shared" si="15"/>
        <v>1</v>
      </c>
    </row>
    <row r="485" spans="1:7" x14ac:dyDescent="0.2">
      <c r="A485" s="1" t="str">
        <f>+'MASTER DATA RECORD'!A486</f>
        <v>IST0357</v>
      </c>
      <c r="B485" s="1">
        <f>+'MASTER DATA RECORD'!G486</f>
        <v>1701</v>
      </c>
      <c r="D485" s="1">
        <f t="shared" si="14"/>
        <v>1983</v>
      </c>
      <c r="E485" s="1">
        <f t="shared" si="15"/>
        <v>1</v>
      </c>
    </row>
    <row r="486" spans="1:7" x14ac:dyDescent="0.2">
      <c r="A486" s="1" t="str">
        <f>+'MASTER DATA RECORD'!A487</f>
        <v>IST0361</v>
      </c>
      <c r="B486" s="1">
        <f>+'MASTER DATA RECORD'!G487</f>
        <v>2003</v>
      </c>
      <c r="D486" s="1">
        <f t="shared" si="14"/>
        <v>1984</v>
      </c>
      <c r="E486" s="1">
        <f t="shared" si="15"/>
        <v>3</v>
      </c>
    </row>
    <row r="487" spans="1:7" x14ac:dyDescent="0.2">
      <c r="A487" s="1" t="str">
        <f>+'MASTER DATA RECORD'!A488</f>
        <v>IST1187</v>
      </c>
      <c r="B487" s="1">
        <f>+'MASTER DATA RECORD'!G488</f>
        <v>1527</v>
      </c>
      <c r="D487" s="1">
        <f t="shared" si="14"/>
        <v>1985</v>
      </c>
      <c r="E487" s="1">
        <f t="shared" si="15"/>
        <v>6</v>
      </c>
      <c r="F487">
        <f>+D487</f>
        <v>1985</v>
      </c>
      <c r="G487">
        <f>SUM(E482:E491)</f>
        <v>36</v>
      </c>
    </row>
    <row r="488" spans="1:7" x14ac:dyDescent="0.2">
      <c r="A488" s="1" t="str">
        <f>+'MASTER DATA RECORD'!A489</f>
        <v>IST1148</v>
      </c>
      <c r="B488" s="1">
        <f>+'MASTER DATA RECORD'!G489</f>
        <v>2020</v>
      </c>
      <c r="D488" s="1">
        <f t="shared" si="14"/>
        <v>1986</v>
      </c>
      <c r="E488" s="1">
        <f t="shared" si="15"/>
        <v>1</v>
      </c>
    </row>
    <row r="489" spans="1:7" x14ac:dyDescent="0.2">
      <c r="A489" s="1" t="str">
        <f>+'MASTER DATA RECORD'!A490</f>
        <v>IST1149</v>
      </c>
      <c r="B489" s="1">
        <f>+'MASTER DATA RECORD'!G490</f>
        <v>1894</v>
      </c>
      <c r="D489" s="1">
        <f t="shared" si="14"/>
        <v>1987</v>
      </c>
      <c r="E489" s="1">
        <f t="shared" si="15"/>
        <v>5</v>
      </c>
    </row>
    <row r="490" spans="1:7" x14ac:dyDescent="0.2">
      <c r="A490" s="1" t="str">
        <f>+'MASTER DATA RECORD'!A491</f>
        <v>IST0671</v>
      </c>
      <c r="B490" s="1">
        <f>+'MASTER DATA RECORD'!G491</f>
        <v>1780</v>
      </c>
      <c r="D490" s="1">
        <f t="shared" si="14"/>
        <v>1988</v>
      </c>
      <c r="E490" s="1">
        <f t="shared" si="15"/>
        <v>8</v>
      </c>
    </row>
    <row r="491" spans="1:7" x14ac:dyDescent="0.2">
      <c r="A491" s="1" t="str">
        <f>+'MASTER DATA RECORD'!A492</f>
        <v>IST0672</v>
      </c>
      <c r="B491" s="1">
        <f>+'MASTER DATA RECORD'!G492</f>
        <v>1980</v>
      </c>
      <c r="D491" s="1">
        <f t="shared" si="14"/>
        <v>1989</v>
      </c>
      <c r="E491" s="1">
        <f t="shared" si="15"/>
        <v>6</v>
      </c>
    </row>
    <row r="492" spans="1:7" x14ac:dyDescent="0.2">
      <c r="A492" s="1" t="str">
        <f>+'MASTER DATA RECORD'!A493</f>
        <v>IST0673</v>
      </c>
      <c r="B492" s="1">
        <f>+'MASTER DATA RECORD'!G493</f>
        <v>2015</v>
      </c>
      <c r="D492" s="1">
        <f t="shared" si="14"/>
        <v>1990</v>
      </c>
      <c r="E492" s="1">
        <f t="shared" si="15"/>
        <v>4</v>
      </c>
    </row>
    <row r="493" spans="1:7" x14ac:dyDescent="0.2">
      <c r="A493" s="1" t="str">
        <f>+'MASTER DATA RECORD'!A494</f>
        <v>IST1147</v>
      </c>
      <c r="B493" s="1">
        <f>+'MASTER DATA RECORD'!G494</f>
        <v>2000</v>
      </c>
      <c r="D493" s="1">
        <f t="shared" si="14"/>
        <v>1991</v>
      </c>
      <c r="E493" s="1">
        <f t="shared" si="15"/>
        <v>5</v>
      </c>
    </row>
    <row r="494" spans="1:7" x14ac:dyDescent="0.2">
      <c r="A494" s="1" t="str">
        <f>+'MASTER DATA RECORD'!A495</f>
        <v>IST0674</v>
      </c>
      <c r="B494" s="1">
        <f>+'MASTER DATA RECORD'!G495</f>
        <v>1834</v>
      </c>
      <c r="D494" s="1">
        <f t="shared" si="14"/>
        <v>1992</v>
      </c>
      <c r="E494" s="1">
        <f t="shared" si="15"/>
        <v>6</v>
      </c>
    </row>
    <row r="495" spans="1:7" x14ac:dyDescent="0.2">
      <c r="A495" s="1" t="str">
        <f>+'MASTER DATA RECORD'!A496</f>
        <v>IST0256</v>
      </c>
      <c r="B495" s="1">
        <f>+'MASTER DATA RECORD'!G496</f>
        <v>1866</v>
      </c>
      <c r="D495" s="1">
        <f t="shared" si="14"/>
        <v>1993</v>
      </c>
      <c r="E495" s="1">
        <f t="shared" si="15"/>
        <v>6</v>
      </c>
    </row>
    <row r="496" spans="1:7" x14ac:dyDescent="0.2">
      <c r="A496" s="1" t="str">
        <f>+'MASTER DATA RECORD'!A497</f>
        <v>IST0257</v>
      </c>
      <c r="B496" s="1" t="str">
        <f>+'MASTER DATA RECORD'!G497</f>
        <v>1879?</v>
      </c>
      <c r="D496" s="1">
        <f t="shared" si="14"/>
        <v>1994</v>
      </c>
      <c r="E496" s="1">
        <f t="shared" si="15"/>
        <v>16</v>
      </c>
    </row>
    <row r="497" spans="1:7" x14ac:dyDescent="0.2">
      <c r="A497" s="1" t="str">
        <f>+'MASTER DATA RECORD'!A498</f>
        <v>IST0747</v>
      </c>
      <c r="B497" s="1">
        <f>+'MASTER DATA RECORD'!G498</f>
        <v>1931</v>
      </c>
      <c r="D497" s="1">
        <f t="shared" si="14"/>
        <v>1995</v>
      </c>
      <c r="E497" s="1">
        <f t="shared" si="15"/>
        <v>13</v>
      </c>
      <c r="F497">
        <f>+D497</f>
        <v>1995</v>
      </c>
      <c r="G497">
        <f>SUM(E492:E501)</f>
        <v>81</v>
      </c>
    </row>
    <row r="498" spans="1:7" x14ac:dyDescent="0.2">
      <c r="A498" s="1" t="str">
        <f>+'MASTER DATA RECORD'!A499</f>
        <v>IST1343</v>
      </c>
      <c r="B498" s="1">
        <f>+'MASTER DATA RECORD'!G499</f>
        <v>1853</v>
      </c>
      <c r="D498" s="1">
        <f t="shared" si="14"/>
        <v>1996</v>
      </c>
      <c r="E498" s="1">
        <f t="shared" si="15"/>
        <v>6</v>
      </c>
    </row>
    <row r="499" spans="1:7" x14ac:dyDescent="0.2">
      <c r="A499" s="1" t="str">
        <f>+'MASTER DATA RECORD'!A500</f>
        <v>IST1342</v>
      </c>
      <c r="B499" s="1">
        <f>+'MASTER DATA RECORD'!G500</f>
        <v>2009</v>
      </c>
      <c r="D499" s="1">
        <f t="shared" si="14"/>
        <v>1997</v>
      </c>
      <c r="E499" s="1">
        <f t="shared" si="15"/>
        <v>9</v>
      </c>
    </row>
    <row r="500" spans="1:7" x14ac:dyDescent="0.2">
      <c r="A500" s="1" t="str">
        <f>+'MASTER DATA RECORD'!A501</f>
        <v>IST1344</v>
      </c>
      <c r="B500" s="1">
        <f>+'MASTER DATA RECORD'!G501</f>
        <v>1854</v>
      </c>
      <c r="D500" s="1">
        <f t="shared" si="14"/>
        <v>1998</v>
      </c>
      <c r="E500" s="1">
        <f t="shared" si="15"/>
        <v>9</v>
      </c>
    </row>
    <row r="501" spans="1:7" x14ac:dyDescent="0.2">
      <c r="A501" s="1" t="str">
        <f>+'MASTER DATA RECORD'!A502</f>
        <v>IST1345</v>
      </c>
      <c r="B501" s="1">
        <f>+'MASTER DATA RECORD'!G502</f>
        <v>1825</v>
      </c>
      <c r="D501" s="1">
        <f t="shared" si="14"/>
        <v>1999</v>
      </c>
      <c r="E501" s="1">
        <f t="shared" si="15"/>
        <v>7</v>
      </c>
    </row>
    <row r="502" spans="1:7" x14ac:dyDescent="0.2">
      <c r="A502" s="1" t="str">
        <f>+'MASTER DATA RECORD'!A503</f>
        <v>IST0719</v>
      </c>
      <c r="B502" s="1">
        <f>+'MASTER DATA RECORD'!G503</f>
        <v>1776</v>
      </c>
      <c r="D502" s="1">
        <f t="shared" si="14"/>
        <v>2000</v>
      </c>
      <c r="E502" s="1">
        <f t="shared" si="15"/>
        <v>14</v>
      </c>
    </row>
    <row r="503" spans="1:7" x14ac:dyDescent="0.2">
      <c r="A503" s="1" t="str">
        <f>+'MASTER DATA RECORD'!A504</f>
        <v>IST1163</v>
      </c>
      <c r="B503" s="1">
        <f>+'MASTER DATA RECORD'!G504</f>
        <v>1682</v>
      </c>
      <c r="D503" s="1">
        <f t="shared" si="14"/>
        <v>2001</v>
      </c>
      <c r="E503" s="1">
        <f t="shared" si="15"/>
        <v>7</v>
      </c>
    </row>
    <row r="504" spans="1:7" x14ac:dyDescent="0.2">
      <c r="A504" s="1" t="str">
        <f>+'MASTER DATA RECORD'!A505</f>
        <v>IST1458</v>
      </c>
      <c r="B504" s="1">
        <f>+'MASTER DATA RECORD'!G505</f>
        <v>1591</v>
      </c>
      <c r="D504" s="1">
        <f t="shared" si="14"/>
        <v>2002</v>
      </c>
      <c r="E504" s="1">
        <f t="shared" si="15"/>
        <v>12</v>
      </c>
    </row>
    <row r="505" spans="1:7" x14ac:dyDescent="0.2">
      <c r="A505" s="1" t="str">
        <f>+'MASTER DATA RECORD'!A506</f>
        <v>IST1642</v>
      </c>
      <c r="B505" s="1">
        <f>+'MASTER DATA RECORD'!G506</f>
        <v>1673</v>
      </c>
      <c r="D505" s="1">
        <f t="shared" si="14"/>
        <v>2003</v>
      </c>
      <c r="E505" s="1">
        <f t="shared" si="15"/>
        <v>9</v>
      </c>
    </row>
    <row r="506" spans="1:7" x14ac:dyDescent="0.2">
      <c r="A506" s="1" t="str">
        <f>+'MASTER DATA RECORD'!A507</f>
        <v>IST1271</v>
      </c>
      <c r="B506" s="1">
        <f>+'MASTER DATA RECORD'!G507</f>
        <v>1922</v>
      </c>
      <c r="D506" s="1">
        <f t="shared" si="14"/>
        <v>2004</v>
      </c>
      <c r="E506" s="1">
        <f t="shared" si="15"/>
        <v>12</v>
      </c>
    </row>
    <row r="507" spans="1:7" x14ac:dyDescent="0.2">
      <c r="A507" s="1" t="str">
        <f>+'MASTER DATA RECORD'!A508</f>
        <v>IST1272</v>
      </c>
      <c r="B507" s="1">
        <f>+'MASTER DATA RECORD'!G508</f>
        <v>1988</v>
      </c>
      <c r="D507" s="1">
        <f t="shared" si="14"/>
        <v>2005</v>
      </c>
      <c r="E507" s="1">
        <f t="shared" si="15"/>
        <v>6</v>
      </c>
      <c r="F507">
        <f>+D507</f>
        <v>2005</v>
      </c>
      <c r="G507">
        <f>SUM(E502:E511)</f>
        <v>100</v>
      </c>
    </row>
    <row r="508" spans="1:7" x14ac:dyDescent="0.2">
      <c r="A508" s="1" t="str">
        <f>+'MASTER DATA RECORD'!A509</f>
        <v>IST1292</v>
      </c>
      <c r="B508" s="1">
        <f>+'MASTER DATA RECORD'!G509</f>
        <v>1849</v>
      </c>
      <c r="D508" s="1">
        <f t="shared" si="14"/>
        <v>2006</v>
      </c>
      <c r="E508" s="1">
        <f t="shared" si="15"/>
        <v>12</v>
      </c>
    </row>
    <row r="509" spans="1:7" x14ac:dyDescent="0.2">
      <c r="A509" s="1" t="str">
        <f>+'MASTER DATA RECORD'!A510</f>
        <v>IST1382</v>
      </c>
      <c r="B509" s="1">
        <f>+'MASTER DATA RECORD'!G510</f>
        <v>1677</v>
      </c>
      <c r="D509" s="1">
        <f t="shared" si="14"/>
        <v>2007</v>
      </c>
      <c r="E509" s="1">
        <f t="shared" si="15"/>
        <v>9</v>
      </c>
    </row>
    <row r="510" spans="1:7" x14ac:dyDescent="0.2">
      <c r="A510" s="1" t="str">
        <f>+'MASTER DATA RECORD'!A511</f>
        <v>IST1133</v>
      </c>
      <c r="B510" s="1" t="str">
        <f>+'MASTER DATA RECORD'!G511</f>
        <v>…0</v>
      </c>
      <c r="D510" s="1">
        <f t="shared" si="14"/>
        <v>2008</v>
      </c>
      <c r="E510" s="1">
        <f t="shared" si="15"/>
        <v>8</v>
      </c>
    </row>
    <row r="511" spans="1:7" x14ac:dyDescent="0.2">
      <c r="A511" s="1" t="str">
        <f>+'MASTER DATA RECORD'!A512</f>
        <v>IST1134</v>
      </c>
      <c r="B511" s="1">
        <f>+'MASTER DATA RECORD'!G512</f>
        <v>1791</v>
      </c>
      <c r="D511" s="1">
        <f t="shared" si="14"/>
        <v>2009</v>
      </c>
      <c r="E511" s="1">
        <f t="shared" si="15"/>
        <v>11</v>
      </c>
    </row>
    <row r="512" spans="1:7" x14ac:dyDescent="0.2">
      <c r="A512" s="1" t="str">
        <f>+'MASTER DATA RECORD'!A513</f>
        <v>IST1497</v>
      </c>
      <c r="B512" s="1">
        <f>+'MASTER DATA RECORD'!G513</f>
        <v>1561</v>
      </c>
      <c r="D512" s="1">
        <f t="shared" si="14"/>
        <v>2010</v>
      </c>
      <c r="E512" s="1">
        <f t="shared" si="15"/>
        <v>9</v>
      </c>
    </row>
    <row r="513" spans="1:7" x14ac:dyDescent="0.2">
      <c r="A513" s="1" t="str">
        <f>+'MASTER DATA RECORD'!A514</f>
        <v>IST1482</v>
      </c>
      <c r="B513" s="1">
        <f>+'MASTER DATA RECORD'!G514</f>
        <v>1799</v>
      </c>
      <c r="D513" s="1">
        <f t="shared" si="14"/>
        <v>2011</v>
      </c>
      <c r="E513" s="1">
        <f t="shared" si="15"/>
        <v>6</v>
      </c>
    </row>
    <row r="514" spans="1:7" x14ac:dyDescent="0.2">
      <c r="A514" s="1" t="str">
        <f>+'MASTER DATA RECORD'!A515</f>
        <v>IST0999</v>
      </c>
      <c r="B514" s="1">
        <f>+'MASTER DATA RECORD'!G515</f>
        <v>1818</v>
      </c>
      <c r="D514" s="1">
        <f t="shared" si="14"/>
        <v>2012</v>
      </c>
      <c r="E514" s="1">
        <f t="shared" si="15"/>
        <v>4</v>
      </c>
    </row>
    <row r="515" spans="1:7" x14ac:dyDescent="0.2">
      <c r="A515" s="1" t="str">
        <f>+'MASTER DATA RECORD'!A516</f>
        <v>IST1499</v>
      </c>
      <c r="B515" s="1">
        <f>+'MASTER DATA RECORD'!G516</f>
        <v>1818</v>
      </c>
      <c r="D515" s="1">
        <f t="shared" ref="D515:D578" si="16">+D514+1</f>
        <v>2013</v>
      </c>
      <c r="E515" s="1">
        <f t="shared" ref="E515:E528" si="17">COUNTIF($B$2:$B$1662,D515)</f>
        <v>13</v>
      </c>
    </row>
    <row r="516" spans="1:7" x14ac:dyDescent="0.2">
      <c r="A516" s="1" t="str">
        <f>+'MASTER DATA RECORD'!A517</f>
        <v>IST1492</v>
      </c>
      <c r="B516" s="1">
        <f>+'MASTER DATA RECORD'!G517</f>
        <v>1965</v>
      </c>
      <c r="D516" s="1">
        <f t="shared" si="16"/>
        <v>2014</v>
      </c>
      <c r="E516" s="1">
        <f t="shared" si="17"/>
        <v>3</v>
      </c>
    </row>
    <row r="517" spans="1:7" x14ac:dyDescent="0.2">
      <c r="A517" s="1" t="str">
        <f>+'MASTER DATA RECORD'!A518</f>
        <v>IST1490</v>
      </c>
      <c r="B517" s="1">
        <f>+'MASTER DATA RECORD'!G518</f>
        <v>1977</v>
      </c>
      <c r="D517" s="1">
        <f t="shared" si="16"/>
        <v>2015</v>
      </c>
      <c r="E517" s="1">
        <f t="shared" si="17"/>
        <v>10</v>
      </c>
      <c r="F517">
        <f>+D517</f>
        <v>2015</v>
      </c>
      <c r="G517">
        <f>SUM(E512:E521)</f>
        <v>72</v>
      </c>
    </row>
    <row r="518" spans="1:7" x14ac:dyDescent="0.2">
      <c r="A518" s="1" t="str">
        <f>+'MASTER DATA RECORD'!A519</f>
        <v>IST1498</v>
      </c>
      <c r="B518" s="1">
        <f>+'MASTER DATA RECORD'!G519</f>
        <v>1884</v>
      </c>
      <c r="D518" s="1">
        <f t="shared" si="16"/>
        <v>2016</v>
      </c>
      <c r="E518" s="1">
        <f t="shared" si="17"/>
        <v>7</v>
      </c>
    </row>
    <row r="519" spans="1:7" x14ac:dyDescent="0.2">
      <c r="A519" s="1" t="str">
        <f>+'MASTER DATA RECORD'!A520</f>
        <v>IST1494</v>
      </c>
      <c r="B519" s="1">
        <f>+'MASTER DATA RECORD'!G520</f>
        <v>1991</v>
      </c>
      <c r="D519" s="1">
        <f t="shared" si="16"/>
        <v>2017</v>
      </c>
      <c r="E519" s="1">
        <f t="shared" si="17"/>
        <v>11</v>
      </c>
    </row>
    <row r="520" spans="1:7" x14ac:dyDescent="0.2">
      <c r="A520" s="1" t="str">
        <f>+'MASTER DATA RECORD'!A521</f>
        <v>IST1495</v>
      </c>
      <c r="B520" s="1">
        <f>+'MASTER DATA RECORD'!G521</f>
        <v>2002</v>
      </c>
      <c r="D520" s="1">
        <f t="shared" si="16"/>
        <v>2018</v>
      </c>
      <c r="E520" s="1">
        <f t="shared" si="17"/>
        <v>5</v>
      </c>
    </row>
    <row r="521" spans="1:7" x14ac:dyDescent="0.2">
      <c r="A521" s="1" t="str">
        <f>+'MASTER DATA RECORD'!A522</f>
        <v>IST1496</v>
      </c>
      <c r="B521" s="1">
        <f>+'MASTER DATA RECORD'!G522</f>
        <v>1977</v>
      </c>
      <c r="D521" s="1">
        <f t="shared" si="16"/>
        <v>2019</v>
      </c>
      <c r="E521" s="1">
        <f t="shared" si="17"/>
        <v>4</v>
      </c>
    </row>
    <row r="522" spans="1:7" x14ac:dyDescent="0.2">
      <c r="A522" s="1" t="str">
        <f>+'MASTER DATA RECORD'!A523</f>
        <v>IST1491</v>
      </c>
      <c r="B522" s="1">
        <f>+'MASTER DATA RECORD'!G523</f>
        <v>1877</v>
      </c>
      <c r="D522" s="1">
        <f t="shared" si="16"/>
        <v>2020</v>
      </c>
      <c r="E522" s="1">
        <f t="shared" si="17"/>
        <v>6</v>
      </c>
    </row>
    <row r="523" spans="1:7" x14ac:dyDescent="0.2">
      <c r="A523" s="1" t="str">
        <f>+'MASTER DATA RECORD'!A524</f>
        <v>IST1493</v>
      </c>
      <c r="B523" s="1">
        <f>+'MASTER DATA RECORD'!G524</f>
        <v>1850</v>
      </c>
      <c r="D523" s="1">
        <f t="shared" si="16"/>
        <v>2021</v>
      </c>
      <c r="E523" s="1">
        <f t="shared" si="17"/>
        <v>2</v>
      </c>
    </row>
    <row r="524" spans="1:7" x14ac:dyDescent="0.2">
      <c r="A524" s="1" t="str">
        <f>+'MASTER DATA RECORD'!A525</f>
        <v>IST0748</v>
      </c>
      <c r="B524" s="1">
        <f>+'MASTER DATA RECORD'!G525</f>
        <v>1561</v>
      </c>
      <c r="D524" s="1">
        <f t="shared" si="16"/>
        <v>2022</v>
      </c>
      <c r="E524" s="1">
        <f t="shared" si="17"/>
        <v>6</v>
      </c>
    </row>
    <row r="525" spans="1:7" x14ac:dyDescent="0.2">
      <c r="A525" s="1" t="str">
        <f>+'MASTER DATA RECORD'!A526</f>
        <v>IST1572</v>
      </c>
      <c r="B525" s="1">
        <f>+'MASTER DATA RECORD'!G526</f>
        <v>1896</v>
      </c>
      <c r="D525" s="1">
        <f t="shared" si="16"/>
        <v>2023</v>
      </c>
      <c r="E525" s="1">
        <f t="shared" si="17"/>
        <v>0</v>
      </c>
    </row>
    <row r="526" spans="1:7" x14ac:dyDescent="0.2">
      <c r="A526" s="1" t="str">
        <f>+'MASTER DATA RECORD'!A527</f>
        <v>IST0914</v>
      </c>
      <c r="B526" s="1">
        <f>+'MASTER DATA RECORD'!G527</f>
        <v>1863</v>
      </c>
      <c r="D526" s="1">
        <f t="shared" si="16"/>
        <v>2024</v>
      </c>
      <c r="E526" s="1">
        <f t="shared" si="17"/>
        <v>1</v>
      </c>
    </row>
    <row r="527" spans="1:7" x14ac:dyDescent="0.2">
      <c r="A527" s="1" t="str">
        <f>+'MASTER DATA RECORD'!A528</f>
        <v>IST0915</v>
      </c>
      <c r="B527" s="1">
        <f>+'MASTER DATA RECORD'!G528</f>
        <v>1863</v>
      </c>
      <c r="D527" s="1">
        <f t="shared" si="16"/>
        <v>2025</v>
      </c>
      <c r="E527" s="1">
        <f t="shared" si="17"/>
        <v>1</v>
      </c>
      <c r="F527">
        <f>+D527</f>
        <v>2025</v>
      </c>
      <c r="G527">
        <f>SUM(E522:E531)</f>
        <v>17</v>
      </c>
    </row>
    <row r="528" spans="1:7" x14ac:dyDescent="0.2">
      <c r="A528" s="1" t="str">
        <f>+'MASTER DATA RECORD'!A529</f>
        <v>IST1573</v>
      </c>
      <c r="B528" s="1">
        <f>+'MASTER DATA RECORD'!G529</f>
        <v>1870</v>
      </c>
      <c r="D528" s="1">
        <f t="shared" si="16"/>
        <v>2026</v>
      </c>
      <c r="E528" s="1">
        <f t="shared" si="17"/>
        <v>1</v>
      </c>
    </row>
    <row r="529" spans="1:2" x14ac:dyDescent="0.2">
      <c r="A529" s="1" t="str">
        <f>+'MASTER DATA RECORD'!A530</f>
        <v>IST1575</v>
      </c>
      <c r="B529" s="1">
        <f>+'MASTER DATA RECORD'!G530</f>
        <v>1858</v>
      </c>
    </row>
    <row r="530" spans="1:2" x14ac:dyDescent="0.2">
      <c r="A530" s="1" t="str">
        <f>+'MASTER DATA RECORD'!A531</f>
        <v>IST0913</v>
      </c>
      <c r="B530" s="1">
        <f>+'MASTER DATA RECORD'!G531</f>
        <v>1912</v>
      </c>
    </row>
    <row r="531" spans="1:2" x14ac:dyDescent="0.2">
      <c r="A531" s="1" t="str">
        <f>+'MASTER DATA RECORD'!A532</f>
        <v>IST1576</v>
      </c>
      <c r="B531" s="1">
        <f>+'MASTER DATA RECORD'!G532</f>
        <v>1897</v>
      </c>
    </row>
    <row r="532" spans="1:2" x14ac:dyDescent="0.2">
      <c r="A532" s="1" t="str">
        <f>+'MASTER DATA RECORD'!A533</f>
        <v>IST1577</v>
      </c>
      <c r="B532" s="1">
        <f>+'MASTER DATA RECORD'!G533</f>
        <v>1890</v>
      </c>
    </row>
    <row r="533" spans="1:2" x14ac:dyDescent="0.2">
      <c r="A533" s="1" t="str">
        <f>+'MASTER DATA RECORD'!A534</f>
        <v>IST1578</v>
      </c>
      <c r="B533" s="1">
        <f>+'MASTER DATA RECORD'!G534</f>
        <v>1645</v>
      </c>
    </row>
    <row r="534" spans="1:2" x14ac:dyDescent="0.2">
      <c r="A534" s="1" t="str">
        <f>+'MASTER DATA RECORD'!A535</f>
        <v>IST0916</v>
      </c>
      <c r="B534" s="1">
        <f>+'MASTER DATA RECORD'!G535</f>
        <v>1898</v>
      </c>
    </row>
    <row r="535" spans="1:2" x14ac:dyDescent="0.2">
      <c r="A535" s="1" t="str">
        <f>+'MASTER DATA RECORD'!A536</f>
        <v>IST0917</v>
      </c>
      <c r="B535" s="1">
        <f>+'MASTER DATA RECORD'!G536</f>
        <v>1840</v>
      </c>
    </row>
    <row r="536" spans="1:2" x14ac:dyDescent="0.2">
      <c r="A536" s="1" t="str">
        <f>+'MASTER DATA RECORD'!A537</f>
        <v>IST1574</v>
      </c>
      <c r="B536" s="1">
        <f>+'MASTER DATA RECORD'!G537</f>
        <v>1987</v>
      </c>
    </row>
    <row r="537" spans="1:2" x14ac:dyDescent="0.2">
      <c r="A537" s="1" t="str">
        <f>+'MASTER DATA RECORD'!A538</f>
        <v>IST1104</v>
      </c>
      <c r="B537" s="1">
        <f>+'MASTER DATA RECORD'!G538</f>
        <v>1909</v>
      </c>
    </row>
    <row r="538" spans="1:2" x14ac:dyDescent="0.2">
      <c r="A538" s="1" t="str">
        <f>+'MASTER DATA RECORD'!A539</f>
        <v>IST1135</v>
      </c>
      <c r="B538" s="1">
        <f>+'MASTER DATA RECORD'!G539</f>
        <v>1718</v>
      </c>
    </row>
    <row r="539" spans="1:2" x14ac:dyDescent="0.2">
      <c r="A539" s="1" t="str">
        <f>+'MASTER DATA RECORD'!A540</f>
        <v>IST1287</v>
      </c>
      <c r="B539" s="1">
        <f>+'MASTER DATA RECORD'!G540</f>
        <v>1874</v>
      </c>
    </row>
    <row r="540" spans="1:2" x14ac:dyDescent="0.2">
      <c r="A540" s="1" t="str">
        <f>+'MASTER DATA RECORD'!A541</f>
        <v>IST1286</v>
      </c>
      <c r="B540" s="1">
        <f>+'MASTER DATA RECORD'!G541</f>
        <v>1819</v>
      </c>
    </row>
    <row r="541" spans="1:2" x14ac:dyDescent="0.2">
      <c r="A541" s="1" t="str">
        <f>+'MASTER DATA RECORD'!A542</f>
        <v>IST0312</v>
      </c>
      <c r="B541" s="1">
        <f>+'MASTER DATA RECORD'!G542</f>
        <v>1678</v>
      </c>
    </row>
    <row r="542" spans="1:2" x14ac:dyDescent="0.2">
      <c r="A542" s="1" t="str">
        <f>+'MASTER DATA RECORD'!A543</f>
        <v>IST0313</v>
      </c>
      <c r="B542" s="1">
        <f>+'MASTER DATA RECORD'!G543</f>
        <v>1617</v>
      </c>
    </row>
    <row r="543" spans="1:2" x14ac:dyDescent="0.2">
      <c r="A543" s="1" t="str">
        <f>+'MASTER DATA RECORD'!A544</f>
        <v>IST0698</v>
      </c>
      <c r="B543" s="1">
        <f>+'MASTER DATA RECORD'!G544</f>
        <v>1775</v>
      </c>
    </row>
    <row r="544" spans="1:2" x14ac:dyDescent="0.2">
      <c r="A544" s="1" t="str">
        <f>+'MASTER DATA RECORD'!A545</f>
        <v>IST0699</v>
      </c>
      <c r="B544" s="1">
        <f>+'MASTER DATA RECORD'!G545</f>
        <v>1755</v>
      </c>
    </row>
    <row r="545" spans="1:2" x14ac:dyDescent="0.2">
      <c r="A545" s="1" t="str">
        <f>+'MASTER DATA RECORD'!A546</f>
        <v>IST0311</v>
      </c>
      <c r="B545" s="1">
        <f>+'MASTER DATA RECORD'!G546</f>
        <v>1840</v>
      </c>
    </row>
    <row r="546" spans="1:2" x14ac:dyDescent="0.2">
      <c r="A546" s="1" t="str">
        <f>+'MASTER DATA RECORD'!A547</f>
        <v>IST0307</v>
      </c>
      <c r="B546" s="1">
        <f>+'MASTER DATA RECORD'!G547</f>
        <v>1865</v>
      </c>
    </row>
    <row r="547" spans="1:2" x14ac:dyDescent="0.2">
      <c r="A547" s="1" t="str">
        <f>+'MASTER DATA RECORD'!A548</f>
        <v>IST0308</v>
      </c>
      <c r="B547" s="1">
        <f>+'MASTER DATA RECORD'!G548</f>
        <v>1901</v>
      </c>
    </row>
    <row r="548" spans="1:2" x14ac:dyDescent="0.2">
      <c r="A548" s="1" t="str">
        <f>+'MASTER DATA RECORD'!A549</f>
        <v>IST0309</v>
      </c>
      <c r="B548" s="1">
        <f>+'MASTER DATA RECORD'!G549</f>
        <v>1912</v>
      </c>
    </row>
    <row r="549" spans="1:2" x14ac:dyDescent="0.2">
      <c r="A549" s="1" t="str">
        <f>+'MASTER DATA RECORD'!A550</f>
        <v>IST0310</v>
      </c>
      <c r="B549" s="1">
        <f>+'MASTER DATA RECORD'!G550</f>
        <v>2000</v>
      </c>
    </row>
    <row r="550" spans="1:2" x14ac:dyDescent="0.2">
      <c r="A550" s="1" t="str">
        <f>+'MASTER DATA RECORD'!A551</f>
        <v>IST0720</v>
      </c>
      <c r="B550" s="1">
        <f>+'MASTER DATA RECORD'!G551</f>
        <v>1775</v>
      </c>
    </row>
    <row r="551" spans="1:2" x14ac:dyDescent="0.2">
      <c r="A551" s="1" t="str">
        <f>+'MASTER DATA RECORD'!A552</f>
        <v>IST1330</v>
      </c>
      <c r="B551" s="1">
        <f>+'MASTER DATA RECORD'!G552</f>
        <v>1840</v>
      </c>
    </row>
    <row r="552" spans="1:2" x14ac:dyDescent="0.2">
      <c r="A552" s="1" t="str">
        <f>+'MASTER DATA RECORD'!A553</f>
        <v>IST1327</v>
      </c>
      <c r="B552" s="1">
        <f>+'MASTER DATA RECORD'!G553</f>
        <v>1805</v>
      </c>
    </row>
    <row r="553" spans="1:2" x14ac:dyDescent="0.2">
      <c r="A553" s="1" t="str">
        <f>+'MASTER DATA RECORD'!A554</f>
        <v>IST1328</v>
      </c>
      <c r="B553" s="1">
        <f>+'MASTER DATA RECORD'!G554</f>
        <v>1893</v>
      </c>
    </row>
    <row r="554" spans="1:2" x14ac:dyDescent="0.2">
      <c r="A554" s="1" t="str">
        <f>+'MASTER DATA RECORD'!A555</f>
        <v>IST1329</v>
      </c>
      <c r="B554" s="1">
        <f>+'MASTER DATA RECORD'!G555</f>
        <v>1850</v>
      </c>
    </row>
    <row r="555" spans="1:2" x14ac:dyDescent="0.2">
      <c r="A555" s="1" t="str">
        <f>+'MASTER DATA RECORD'!A556</f>
        <v>IST1331</v>
      </c>
      <c r="B555" s="1">
        <f>+'MASTER DATA RECORD'!G556</f>
        <v>1806</v>
      </c>
    </row>
    <row r="556" spans="1:2" x14ac:dyDescent="0.2">
      <c r="A556" s="1" t="str">
        <f>+'MASTER DATA RECORD'!A557</f>
        <v>IST1504</v>
      </c>
      <c r="B556" s="1">
        <f>+'MASTER DATA RECORD'!G557</f>
        <v>1900</v>
      </c>
    </row>
    <row r="557" spans="1:2" x14ac:dyDescent="0.2">
      <c r="A557" s="1" t="str">
        <f>+'MASTER DATA RECORD'!A558</f>
        <v>IST1505</v>
      </c>
      <c r="B557" s="1">
        <f>+'MASTER DATA RECORD'!G558</f>
        <v>1925</v>
      </c>
    </row>
    <row r="558" spans="1:2" x14ac:dyDescent="0.2">
      <c r="A558" s="1" t="str">
        <f>+'MASTER DATA RECORD'!A559</f>
        <v>IST1506</v>
      </c>
      <c r="B558" s="1">
        <f>+'MASTER DATA RECORD'!G559</f>
        <v>2000</v>
      </c>
    </row>
    <row r="559" spans="1:2" x14ac:dyDescent="0.2">
      <c r="A559" s="1" t="str">
        <f>+'MASTER DATA RECORD'!A560</f>
        <v>IST1604</v>
      </c>
      <c r="B559" s="1">
        <f>+'MASTER DATA RECORD'!G560</f>
        <v>1887</v>
      </c>
    </row>
    <row r="560" spans="1:2" x14ac:dyDescent="0.2">
      <c r="A560" s="1" t="str">
        <f>+'MASTER DATA RECORD'!A561</f>
        <v>IST1605</v>
      </c>
      <c r="B560" s="1">
        <f>+'MASTER DATA RECORD'!G561</f>
        <v>2013</v>
      </c>
    </row>
    <row r="561" spans="1:2" x14ac:dyDescent="0.2">
      <c r="A561" s="1" t="str">
        <f>+'MASTER DATA RECORD'!A562</f>
        <v>IST1507</v>
      </c>
      <c r="B561" s="1">
        <f>+'MASTER DATA RECORD'!G562</f>
        <v>1878</v>
      </c>
    </row>
    <row r="562" spans="1:2" x14ac:dyDescent="0.2">
      <c r="A562" s="1" t="str">
        <f>+'MASTER DATA RECORD'!A563</f>
        <v>IST1616</v>
      </c>
      <c r="B562" s="1">
        <f>+'MASTER DATA RECORD'!G563</f>
        <v>1842</v>
      </c>
    </row>
    <row r="563" spans="1:2" x14ac:dyDescent="0.2">
      <c r="A563" s="1" t="str">
        <f>+'MASTER DATA RECORD'!A564</f>
        <v>IST1617</v>
      </c>
      <c r="B563" s="1">
        <f>+'MASTER DATA RECORD'!G564</f>
        <v>2002</v>
      </c>
    </row>
    <row r="564" spans="1:2" x14ac:dyDescent="0.2">
      <c r="A564" s="1" t="str">
        <f>+'MASTER DATA RECORD'!A565</f>
        <v>IST0281</v>
      </c>
      <c r="B564" s="1">
        <f>+'MASTER DATA RECORD'!G565</f>
        <v>1930</v>
      </c>
    </row>
    <row r="565" spans="1:2" x14ac:dyDescent="0.2">
      <c r="A565" s="1" t="str">
        <f>+'MASTER DATA RECORD'!A566</f>
        <v>IST0282</v>
      </c>
      <c r="B565" s="1">
        <f>+'MASTER DATA RECORD'!G566</f>
        <v>1762</v>
      </c>
    </row>
    <row r="566" spans="1:2" x14ac:dyDescent="0.2">
      <c r="A566" s="1" t="str">
        <f>+'MASTER DATA RECORD'!A567</f>
        <v>IST0721</v>
      </c>
      <c r="B566" s="1">
        <f>+'MASTER DATA RECORD'!G567</f>
        <v>1856</v>
      </c>
    </row>
    <row r="567" spans="1:2" x14ac:dyDescent="0.2">
      <c r="A567" s="1" t="str">
        <f>+'MASTER DATA RECORD'!A568</f>
        <v>IST1182</v>
      </c>
      <c r="B567" s="1">
        <f>+'MASTER DATA RECORD'!G568</f>
        <v>1795</v>
      </c>
    </row>
    <row r="568" spans="1:2" x14ac:dyDescent="0.2">
      <c r="A568" s="1" t="str">
        <f>+'MASTER DATA RECORD'!A569</f>
        <v>IST0254</v>
      </c>
      <c r="B568" s="1">
        <f>+'MASTER DATA RECORD'!G569</f>
        <v>1842</v>
      </c>
    </row>
    <row r="569" spans="1:2" x14ac:dyDescent="0.2">
      <c r="A569" s="1" t="str">
        <f>+'MASTER DATA RECORD'!A570</f>
        <v>IST1268</v>
      </c>
      <c r="B569" s="1">
        <f>+'MASTER DATA RECORD'!G570</f>
        <v>1849</v>
      </c>
    </row>
    <row r="570" spans="1:2" x14ac:dyDescent="0.2">
      <c r="A570" s="1" t="str">
        <f>+'MASTER DATA RECORD'!A571</f>
        <v>IST1618</v>
      </c>
      <c r="B570" s="1">
        <f>+'MASTER DATA RECORD'!G571</f>
        <v>1997</v>
      </c>
    </row>
    <row r="571" spans="1:2" x14ac:dyDescent="0.2">
      <c r="A571" s="1" t="str">
        <f>+'MASTER DATA RECORD'!A572</f>
        <v>IST0722</v>
      </c>
      <c r="B571" s="1">
        <f>+'MASTER DATA RECORD'!G572</f>
        <v>1847</v>
      </c>
    </row>
    <row r="572" spans="1:2" x14ac:dyDescent="0.2">
      <c r="A572" s="1" t="str">
        <f>+'MASTER DATA RECORD'!A573</f>
        <v>IST0723</v>
      </c>
      <c r="B572" s="1">
        <f>+'MASTER DATA RECORD'!G573</f>
        <v>1750</v>
      </c>
    </row>
    <row r="573" spans="1:2" x14ac:dyDescent="0.2">
      <c r="A573" s="1" t="str">
        <f>+'MASTER DATA RECORD'!A574</f>
        <v>IST1176</v>
      </c>
      <c r="B573" s="1">
        <f>+'MASTER DATA RECORD'!G574</f>
        <v>1864</v>
      </c>
    </row>
    <row r="574" spans="1:2" x14ac:dyDescent="0.2">
      <c r="A574" s="1" t="str">
        <f>+'MASTER DATA RECORD'!A575</f>
        <v>IST1170</v>
      </c>
      <c r="B574" s="1">
        <f>+'MASTER DATA RECORD'!G575</f>
        <v>1852</v>
      </c>
    </row>
    <row r="575" spans="1:2" x14ac:dyDescent="0.2">
      <c r="A575" s="1" t="str">
        <f>+'MASTER DATA RECORD'!A576</f>
        <v>IST1171</v>
      </c>
      <c r="B575" s="1" t="str">
        <f>+'MASTER DATA RECORD'!G576</f>
        <v>illegible</v>
      </c>
    </row>
    <row r="576" spans="1:2" x14ac:dyDescent="0.2">
      <c r="A576" s="1" t="str">
        <f>+'MASTER DATA RECORD'!A577</f>
        <v>IST1172</v>
      </c>
      <c r="B576" s="1">
        <f>+'MASTER DATA RECORD'!G577</f>
        <v>1715</v>
      </c>
    </row>
    <row r="577" spans="1:2" x14ac:dyDescent="0.2">
      <c r="A577" s="1" t="str">
        <f>+'MASTER DATA RECORD'!A578</f>
        <v>IST1173</v>
      </c>
      <c r="B577" s="1">
        <f>+'MASTER DATA RECORD'!G578</f>
        <v>1852</v>
      </c>
    </row>
    <row r="578" spans="1:2" x14ac:dyDescent="0.2">
      <c r="A578" s="1" t="str">
        <f>+'MASTER DATA RECORD'!A579</f>
        <v>IST1175</v>
      </c>
      <c r="B578" s="1">
        <f>+'MASTER DATA RECORD'!G579</f>
        <v>1858</v>
      </c>
    </row>
    <row r="579" spans="1:2" x14ac:dyDescent="0.2">
      <c r="A579" s="1" t="str">
        <f>+'MASTER DATA RECORD'!A580</f>
        <v>IST1174</v>
      </c>
      <c r="B579" s="1">
        <f>+'MASTER DATA RECORD'!G580</f>
        <v>1994</v>
      </c>
    </row>
    <row r="580" spans="1:2" x14ac:dyDescent="0.2">
      <c r="A580" s="1" t="str">
        <f>+'MASTER DATA RECORD'!A581</f>
        <v>IST0946</v>
      </c>
      <c r="B580" s="1">
        <f>+'MASTER DATA RECORD'!G581</f>
        <v>1669</v>
      </c>
    </row>
    <row r="581" spans="1:2" x14ac:dyDescent="0.2">
      <c r="A581" s="1" t="str">
        <f>+'MASTER DATA RECORD'!A582</f>
        <v>IST0947</v>
      </c>
      <c r="B581" s="1" t="str">
        <f>+'MASTER DATA RECORD'!G582</f>
        <v>166+</v>
      </c>
    </row>
    <row r="582" spans="1:2" x14ac:dyDescent="0.2">
      <c r="A582" s="1" t="str">
        <f>+'MASTER DATA RECORD'!A583</f>
        <v>IST0700</v>
      </c>
      <c r="B582" s="1" t="str">
        <f>+'MASTER DATA RECORD'!G583</f>
        <v>not noted</v>
      </c>
    </row>
    <row r="583" spans="1:2" x14ac:dyDescent="0.2">
      <c r="A583" s="1" t="str">
        <f>+'MASTER DATA RECORD'!A584</f>
        <v>IST0959</v>
      </c>
      <c r="B583" s="1">
        <f>+'MASTER DATA RECORD'!G584</f>
        <v>1887</v>
      </c>
    </row>
    <row r="584" spans="1:2" x14ac:dyDescent="0.2">
      <c r="A584" s="1" t="str">
        <f>+'MASTER DATA RECORD'!A585</f>
        <v>IST0945</v>
      </c>
      <c r="B584" s="1">
        <f>+'MASTER DATA RECORD'!G585</f>
        <v>1830</v>
      </c>
    </row>
    <row r="585" spans="1:2" x14ac:dyDescent="0.2">
      <c r="A585" s="1" t="str">
        <f>+'MASTER DATA RECORD'!A586</f>
        <v>IST0938</v>
      </c>
      <c r="B585" s="1">
        <f>+'MASTER DATA RECORD'!G586</f>
        <v>1901</v>
      </c>
    </row>
    <row r="586" spans="1:2" x14ac:dyDescent="0.2">
      <c r="A586" s="1" t="str">
        <f>+'MASTER DATA RECORD'!A587</f>
        <v>IST1440</v>
      </c>
      <c r="B586" s="1">
        <f>+'MASTER DATA RECORD'!G587</f>
        <v>1899</v>
      </c>
    </row>
    <row r="587" spans="1:2" x14ac:dyDescent="0.2">
      <c r="A587" s="1" t="str">
        <f>+'MASTER DATA RECORD'!A588</f>
        <v>IST0941</v>
      </c>
      <c r="B587" s="1">
        <f>+'MASTER DATA RECORD'!G588</f>
        <v>1879</v>
      </c>
    </row>
    <row r="588" spans="1:2" x14ac:dyDescent="0.2">
      <c r="A588" s="1" t="str">
        <f>+'MASTER DATA RECORD'!A589</f>
        <v>IST0942</v>
      </c>
      <c r="B588" s="1">
        <f>+'MASTER DATA RECORD'!G589</f>
        <v>1890</v>
      </c>
    </row>
    <row r="589" spans="1:2" x14ac:dyDescent="0.2">
      <c r="A589" s="1" t="str">
        <f>+'MASTER DATA RECORD'!A590</f>
        <v>IST0943</v>
      </c>
      <c r="B589" s="1" t="str">
        <f>+'MASTER DATA RECORD'!G590</f>
        <v xml:space="preserve">187? </v>
      </c>
    </row>
    <row r="590" spans="1:2" x14ac:dyDescent="0.2">
      <c r="A590" s="1" t="str">
        <f>+'MASTER DATA RECORD'!A591</f>
        <v>IST1442</v>
      </c>
      <c r="B590" s="1">
        <f>+'MASTER DATA RECORD'!G591</f>
        <v>1885</v>
      </c>
    </row>
    <row r="591" spans="1:2" x14ac:dyDescent="0.2">
      <c r="A591" s="1" t="str">
        <f>+'MASTER DATA RECORD'!A592</f>
        <v>IST0939</v>
      </c>
      <c r="B591" s="1">
        <f>+'MASTER DATA RECORD'!G592</f>
        <v>1900</v>
      </c>
    </row>
    <row r="592" spans="1:2" x14ac:dyDescent="0.2">
      <c r="A592" s="1" t="str">
        <f>+'MASTER DATA RECORD'!A593</f>
        <v>IST0940</v>
      </c>
      <c r="B592" s="1">
        <f>+'MASTER DATA RECORD'!G593</f>
        <v>1899</v>
      </c>
    </row>
    <row r="593" spans="1:2" x14ac:dyDescent="0.2">
      <c r="A593" s="1" t="str">
        <f>+'MASTER DATA RECORD'!A594</f>
        <v>IST0966</v>
      </c>
      <c r="B593" s="1">
        <f>+'MASTER DATA RECORD'!G594</f>
        <v>1897</v>
      </c>
    </row>
    <row r="594" spans="1:2" x14ac:dyDescent="0.2">
      <c r="A594" s="1" t="str">
        <f>+'MASTER DATA RECORD'!A595</f>
        <v>IST1434</v>
      </c>
      <c r="B594" s="1">
        <f>+'MASTER DATA RECORD'!G595</f>
        <v>1901</v>
      </c>
    </row>
    <row r="595" spans="1:2" x14ac:dyDescent="0.2">
      <c r="A595" s="1" t="str">
        <f>+'MASTER DATA RECORD'!A596</f>
        <v>IST1435</v>
      </c>
      <c r="B595" s="1">
        <f>+'MASTER DATA RECORD'!G596</f>
        <v>1899</v>
      </c>
    </row>
    <row r="596" spans="1:2" x14ac:dyDescent="0.2">
      <c r="A596" s="1" t="str">
        <f>+'MASTER DATA RECORD'!A597</f>
        <v>IST1436</v>
      </c>
      <c r="B596" s="1">
        <f>+'MASTER DATA RECORD'!G597</f>
        <v>1899</v>
      </c>
    </row>
    <row r="597" spans="1:2" x14ac:dyDescent="0.2">
      <c r="A597" s="1" t="str">
        <f>+'MASTER DATA RECORD'!A598</f>
        <v>IST1443</v>
      </c>
      <c r="B597" s="1">
        <f>+'MASTER DATA RECORD'!G598</f>
        <v>1891</v>
      </c>
    </row>
    <row r="598" spans="1:2" x14ac:dyDescent="0.2">
      <c r="A598" s="1" t="str">
        <f>+'MASTER DATA RECORD'!A599</f>
        <v>IST0949</v>
      </c>
      <c r="B598" s="1">
        <f>+'MASTER DATA RECORD'!G599</f>
        <v>1857</v>
      </c>
    </row>
    <row r="599" spans="1:2" x14ac:dyDescent="0.2">
      <c r="A599" s="1" t="str">
        <f>+'MASTER DATA RECORD'!A600</f>
        <v>IST0950</v>
      </c>
      <c r="B599" s="1">
        <f>+'MASTER DATA RECORD'!G600</f>
        <v>1903</v>
      </c>
    </row>
    <row r="600" spans="1:2" x14ac:dyDescent="0.2">
      <c r="A600" s="1" t="str">
        <f>+'MASTER DATA RECORD'!A601</f>
        <v>IST0951</v>
      </c>
      <c r="B600" s="1">
        <f>+'MASTER DATA RECORD'!G601</f>
        <v>1898</v>
      </c>
    </row>
    <row r="601" spans="1:2" x14ac:dyDescent="0.2">
      <c r="A601" s="1" t="str">
        <f>+'MASTER DATA RECORD'!A602</f>
        <v>IST0952</v>
      </c>
      <c r="B601" s="1">
        <f>+'MASTER DATA RECORD'!G602</f>
        <v>1897</v>
      </c>
    </row>
    <row r="602" spans="1:2" x14ac:dyDescent="0.2">
      <c r="A602" s="1" t="str">
        <f>+'MASTER DATA RECORD'!A603</f>
        <v>IST0953</v>
      </c>
      <c r="B602" s="1">
        <f>+'MASTER DATA RECORD'!G603</f>
        <v>1582</v>
      </c>
    </row>
    <row r="603" spans="1:2" x14ac:dyDescent="0.2">
      <c r="A603" s="1" t="str">
        <f>+'MASTER DATA RECORD'!A604</f>
        <v>IST0701</v>
      </c>
      <c r="B603" s="1">
        <f>+'MASTER DATA RECORD'!G604</f>
        <v>1729</v>
      </c>
    </row>
    <row r="604" spans="1:2" x14ac:dyDescent="0.2">
      <c r="A604" s="1" t="str">
        <f>+'MASTER DATA RECORD'!A605</f>
        <v>IST0702</v>
      </c>
      <c r="B604" s="1">
        <f>+'MASTER DATA RECORD'!G605</f>
        <v>1711</v>
      </c>
    </row>
    <row r="605" spans="1:2" x14ac:dyDescent="0.2">
      <c r="A605" s="1" t="str">
        <f>+'MASTER DATA RECORD'!A606</f>
        <v>IST0948</v>
      </c>
      <c r="B605" s="1">
        <f>+'MASTER DATA RECORD'!G606</f>
        <v>1715</v>
      </c>
    </row>
    <row r="606" spans="1:2" x14ac:dyDescent="0.2">
      <c r="A606" s="1" t="str">
        <f>+'MASTER DATA RECORD'!A607</f>
        <v>IST0954</v>
      </c>
      <c r="B606" s="1">
        <f>+'MASTER DATA RECORD'!G607</f>
        <v>1668</v>
      </c>
    </row>
    <row r="607" spans="1:2" x14ac:dyDescent="0.2">
      <c r="A607" s="1" t="str">
        <f>+'MASTER DATA RECORD'!A608</f>
        <v>IST0955</v>
      </c>
      <c r="B607" s="1">
        <f>+'MASTER DATA RECORD'!G608</f>
        <v>1894</v>
      </c>
    </row>
    <row r="608" spans="1:2" x14ac:dyDescent="0.2">
      <c r="A608" s="1" t="str">
        <f>+'MASTER DATA RECORD'!A609</f>
        <v>IST0956</v>
      </c>
      <c r="B608" s="1">
        <f>+'MASTER DATA RECORD'!G609</f>
        <v>2003</v>
      </c>
    </row>
    <row r="609" spans="1:2" x14ac:dyDescent="0.2">
      <c r="A609" s="1" t="str">
        <f>+'MASTER DATA RECORD'!A610</f>
        <v>IST0957</v>
      </c>
      <c r="B609" s="1">
        <f>+'MASTER DATA RECORD'!G610</f>
        <v>1820</v>
      </c>
    </row>
    <row r="610" spans="1:2" x14ac:dyDescent="0.2">
      <c r="A610" s="1" t="str">
        <f>+'MASTER DATA RECORD'!A611</f>
        <v>IST0958</v>
      </c>
      <c r="B610" s="1">
        <f>+'MASTER DATA RECORD'!G611</f>
        <v>1820</v>
      </c>
    </row>
    <row r="611" spans="1:2" x14ac:dyDescent="0.2">
      <c r="A611" s="1" t="str">
        <f>+'MASTER DATA RECORD'!A612</f>
        <v>IST1437</v>
      </c>
      <c r="B611" s="1">
        <f>+'MASTER DATA RECORD'!G612</f>
        <v>1903</v>
      </c>
    </row>
    <row r="612" spans="1:2" x14ac:dyDescent="0.2">
      <c r="A612" s="1" t="str">
        <f>+'MASTER DATA RECORD'!A613</f>
        <v>IST1438</v>
      </c>
      <c r="B612" s="1">
        <f>+'MASTER DATA RECORD'!G613</f>
        <v>1907</v>
      </c>
    </row>
    <row r="613" spans="1:2" x14ac:dyDescent="0.2">
      <c r="A613" s="1" t="str">
        <f>+'MASTER DATA RECORD'!A614</f>
        <v>IST1439</v>
      </c>
      <c r="B613" s="1" t="str">
        <f>+'MASTER DATA RECORD'!G614</f>
        <v>1907?</v>
      </c>
    </row>
    <row r="614" spans="1:2" x14ac:dyDescent="0.2">
      <c r="A614" s="1" t="str">
        <f>+'MASTER DATA RECORD'!A615</f>
        <v>IST1441</v>
      </c>
      <c r="B614" s="1">
        <f>+'MASTER DATA RECORD'!G615</f>
        <v>1885</v>
      </c>
    </row>
    <row r="615" spans="1:2" x14ac:dyDescent="0.2">
      <c r="A615" s="1" t="str">
        <f>+'MASTER DATA RECORD'!A616</f>
        <v>IST0703</v>
      </c>
      <c r="B615" s="1">
        <f>+'MASTER DATA RECORD'!G616</f>
        <v>1715</v>
      </c>
    </row>
    <row r="616" spans="1:2" x14ac:dyDescent="0.2">
      <c r="A616" s="1" t="str">
        <f>+'MASTER DATA RECORD'!A617</f>
        <v>IST0704</v>
      </c>
      <c r="B616" s="1" t="str">
        <f>+'MASTER DATA RECORD'!G617</f>
        <v>?1701</v>
      </c>
    </row>
    <row r="617" spans="1:2" x14ac:dyDescent="0.2">
      <c r="A617" s="1" t="str">
        <f>+'MASTER DATA RECORD'!A618</f>
        <v>IST1565</v>
      </c>
      <c r="B617" s="1">
        <f>+'MASTER DATA RECORD'!G618</f>
        <v>1632</v>
      </c>
    </row>
    <row r="618" spans="1:2" x14ac:dyDescent="0.2">
      <c r="A618" s="1" t="str">
        <f>+'MASTER DATA RECORD'!A619</f>
        <v>IST0944</v>
      </c>
      <c r="B618" s="1">
        <f>+'MASTER DATA RECORD'!G619</f>
        <v>1814</v>
      </c>
    </row>
    <row r="619" spans="1:2" x14ac:dyDescent="0.2">
      <c r="A619" s="1" t="str">
        <f>+'MASTER DATA RECORD'!A620</f>
        <v>IST1444</v>
      </c>
      <c r="B619" s="1">
        <f>+'MASTER DATA RECORD'!G620</f>
        <v>1790</v>
      </c>
    </row>
    <row r="620" spans="1:2" x14ac:dyDescent="0.2">
      <c r="A620" s="1" t="str">
        <f>+'MASTER DATA RECORD'!A621</f>
        <v>IST0724</v>
      </c>
      <c r="B620" s="1">
        <f>+'MASTER DATA RECORD'!G621</f>
        <v>1748</v>
      </c>
    </row>
    <row r="621" spans="1:2" x14ac:dyDescent="0.2">
      <c r="A621" s="1" t="str">
        <f>+'MASTER DATA RECORD'!A622</f>
        <v>IST0725</v>
      </c>
      <c r="B621" s="1">
        <f>+'MASTER DATA RECORD'!G622</f>
        <v>1786</v>
      </c>
    </row>
    <row r="622" spans="1:2" x14ac:dyDescent="0.2">
      <c r="A622" s="1" t="str">
        <f>+'MASTER DATA RECORD'!A623</f>
        <v>IST0233</v>
      </c>
      <c r="B622" s="1">
        <f>+'MASTER DATA RECORD'!G623</f>
        <v>1728</v>
      </c>
    </row>
    <row r="623" spans="1:2" x14ac:dyDescent="0.2">
      <c r="A623" s="1" t="str">
        <f>+'MASTER DATA RECORD'!A624</f>
        <v>IST0251</v>
      </c>
      <c r="B623" s="1">
        <f>+'MASTER DATA RECORD'!G624</f>
        <v>1984</v>
      </c>
    </row>
    <row r="624" spans="1:2" x14ac:dyDescent="0.2">
      <c r="A624" s="1" t="str">
        <f>+'MASTER DATA RECORD'!A625</f>
        <v>IST1473</v>
      </c>
      <c r="B624" s="1">
        <f>+'MASTER DATA RECORD'!G625</f>
        <v>1798</v>
      </c>
    </row>
    <row r="625" spans="1:2" x14ac:dyDescent="0.2">
      <c r="A625" s="1" t="str">
        <f>+'MASTER DATA RECORD'!A626</f>
        <v>IST0222</v>
      </c>
      <c r="B625" s="1">
        <f>+'MASTER DATA RECORD'!G626</f>
        <v>1676</v>
      </c>
    </row>
    <row r="626" spans="1:2" x14ac:dyDescent="0.2">
      <c r="A626" s="1" t="str">
        <f>+'MASTER DATA RECORD'!A627</f>
        <v>IST0226</v>
      </c>
      <c r="B626" s="1">
        <f>+'MASTER DATA RECORD'!G627</f>
        <v>1682</v>
      </c>
    </row>
    <row r="627" spans="1:2" x14ac:dyDescent="0.2">
      <c r="A627" s="1" t="str">
        <f>+'MASTER DATA RECORD'!A628</f>
        <v>IST0250</v>
      </c>
      <c r="B627" s="1">
        <f>+'MASTER DATA RECORD'!G628</f>
        <v>1956</v>
      </c>
    </row>
    <row r="628" spans="1:2" x14ac:dyDescent="0.2">
      <c r="A628" s="1" t="str">
        <f>+'MASTER DATA RECORD'!A629</f>
        <v>IST0244</v>
      </c>
      <c r="B628" s="1">
        <f>+'MASTER DATA RECORD'!G629</f>
        <v>1844</v>
      </c>
    </row>
    <row r="629" spans="1:2" x14ac:dyDescent="0.2">
      <c r="A629" s="1" t="str">
        <f>+'MASTER DATA RECORD'!A630</f>
        <v>IST0220</v>
      </c>
      <c r="B629" s="1">
        <f>+'MASTER DATA RECORD'!G630</f>
        <v>1667</v>
      </c>
    </row>
    <row r="630" spans="1:2" x14ac:dyDescent="0.2">
      <c r="A630" s="1" t="str">
        <f>+'MASTER DATA RECORD'!A631</f>
        <v>IST0221</v>
      </c>
      <c r="B630" s="1">
        <f>+'MASTER DATA RECORD'!G631</f>
        <v>1667</v>
      </c>
    </row>
    <row r="631" spans="1:2" x14ac:dyDescent="0.2">
      <c r="A631" s="1" t="str">
        <f>+'MASTER DATA RECORD'!A632</f>
        <v>IST0224</v>
      </c>
      <c r="B631" s="1">
        <f>+'MASTER DATA RECORD'!G632</f>
        <v>1678</v>
      </c>
    </row>
    <row r="632" spans="1:2" x14ac:dyDescent="0.2">
      <c r="A632" s="1" t="str">
        <f>+'MASTER DATA RECORD'!A633</f>
        <v>IST0228</v>
      </c>
      <c r="B632" s="1">
        <f>+'MASTER DATA RECORD'!G633</f>
        <v>1702</v>
      </c>
    </row>
    <row r="633" spans="1:2" x14ac:dyDescent="0.2">
      <c r="A633" s="1" t="str">
        <f>+'MASTER DATA RECORD'!A634</f>
        <v>IST0231</v>
      </c>
      <c r="B633" s="1">
        <f>+'MASTER DATA RECORD'!G634</f>
        <v>1716</v>
      </c>
    </row>
    <row r="634" spans="1:2" x14ac:dyDescent="0.2">
      <c r="A634" s="1" t="str">
        <f>+'MASTER DATA RECORD'!A635</f>
        <v>IST0232</v>
      </c>
      <c r="B634" s="1">
        <f>+'MASTER DATA RECORD'!G635</f>
        <v>1718</v>
      </c>
    </row>
    <row r="635" spans="1:2" x14ac:dyDescent="0.2">
      <c r="A635" s="1" t="str">
        <f>+'MASTER DATA RECORD'!A636</f>
        <v>IST0236</v>
      </c>
      <c r="B635" s="1">
        <f>+'MASTER DATA RECORD'!G636</f>
        <v>1766</v>
      </c>
    </row>
    <row r="636" spans="1:2" x14ac:dyDescent="0.2">
      <c r="A636" s="1" t="str">
        <f>+'MASTER DATA RECORD'!A637</f>
        <v>IST0692</v>
      </c>
      <c r="B636" s="1">
        <f>+'MASTER DATA RECORD'!G637</f>
        <v>1837</v>
      </c>
    </row>
    <row r="637" spans="1:2" x14ac:dyDescent="0.2">
      <c r="A637" s="1" t="str">
        <f>+'MASTER DATA RECORD'!A638</f>
        <v>IST1484</v>
      </c>
      <c r="B637" s="1">
        <f>+'MASTER DATA RECORD'!G638</f>
        <v>1716</v>
      </c>
    </row>
    <row r="638" spans="1:2" x14ac:dyDescent="0.2">
      <c r="A638" s="1" t="str">
        <f>+'MASTER DATA RECORD'!A639</f>
        <v>IST0218</v>
      </c>
      <c r="B638" s="1">
        <f>+'MASTER DATA RECORD'!G639</f>
        <v>1636</v>
      </c>
    </row>
    <row r="639" spans="1:2" x14ac:dyDescent="0.2">
      <c r="A639" s="1" t="str">
        <f>+'MASTER DATA RECORD'!A640</f>
        <v>IST0225</v>
      </c>
      <c r="B639" s="1">
        <f>+'MASTER DATA RECORD'!G640</f>
        <v>1679</v>
      </c>
    </row>
    <row r="640" spans="1:2" x14ac:dyDescent="0.2">
      <c r="A640" s="1" t="str">
        <f>+'MASTER DATA RECORD'!A641</f>
        <v>IST0239</v>
      </c>
      <c r="B640" s="1">
        <f>+'MASTER DATA RECORD'!G641</f>
        <v>1794</v>
      </c>
    </row>
    <row r="641" spans="1:2" x14ac:dyDescent="0.2">
      <c r="A641" s="1" t="str">
        <f>+'MASTER DATA RECORD'!A642</f>
        <v>IST0227</v>
      </c>
      <c r="B641" s="1">
        <f>+'MASTER DATA RECORD'!G642</f>
        <v>1699</v>
      </c>
    </row>
    <row r="642" spans="1:2" x14ac:dyDescent="0.2">
      <c r="A642" s="1" t="str">
        <f>+'MASTER DATA RECORD'!A643</f>
        <v>IST0249</v>
      </c>
      <c r="B642" s="1">
        <f>+'MASTER DATA RECORD'!G643</f>
        <v>1894</v>
      </c>
    </row>
    <row r="643" spans="1:2" x14ac:dyDescent="0.2">
      <c r="A643" s="1" t="str">
        <f>+'MASTER DATA RECORD'!A644</f>
        <v>IST0219</v>
      </c>
      <c r="B643" s="1">
        <f>+'MASTER DATA RECORD'!G644</f>
        <v>1645</v>
      </c>
    </row>
    <row r="644" spans="1:2" x14ac:dyDescent="0.2">
      <c r="A644" s="1" t="str">
        <f>+'MASTER DATA RECORD'!A645</f>
        <v>IST0240</v>
      </c>
      <c r="B644" s="1">
        <f>+'MASTER DATA RECORD'!G645</f>
        <v>1805</v>
      </c>
    </row>
    <row r="645" spans="1:2" x14ac:dyDescent="0.2">
      <c r="A645" s="1" t="str">
        <f>+'MASTER DATA RECORD'!A646</f>
        <v>IST0230</v>
      </c>
      <c r="B645" s="1">
        <f>+'MASTER DATA RECORD'!G646</f>
        <v>1707</v>
      </c>
    </row>
    <row r="646" spans="1:2" x14ac:dyDescent="0.2">
      <c r="A646" s="1" t="str">
        <f>+'MASTER DATA RECORD'!A647</f>
        <v>IST0223</v>
      </c>
      <c r="B646" s="1">
        <f>+'MASTER DATA RECORD'!G647</f>
        <v>1676</v>
      </c>
    </row>
    <row r="647" spans="1:2" x14ac:dyDescent="0.2">
      <c r="A647" s="1" t="str">
        <f>+'MASTER DATA RECORD'!A648</f>
        <v>IST0229</v>
      </c>
      <c r="B647" s="1">
        <f>+'MASTER DATA RECORD'!G648</f>
        <v>1706</v>
      </c>
    </row>
    <row r="648" spans="1:2" x14ac:dyDescent="0.2">
      <c r="A648" s="1" t="str">
        <f>+'MASTER DATA RECORD'!A649</f>
        <v>IST0234</v>
      </c>
      <c r="B648" s="1">
        <f>+'MASTER DATA RECORD'!G649</f>
        <v>1746</v>
      </c>
    </row>
    <row r="649" spans="1:2" x14ac:dyDescent="0.2">
      <c r="A649" s="1" t="str">
        <f>+'MASTER DATA RECORD'!A650</f>
        <v>IST0235</v>
      </c>
      <c r="B649" s="1">
        <f>+'MASTER DATA RECORD'!G650</f>
        <v>1752</v>
      </c>
    </row>
    <row r="650" spans="1:2" x14ac:dyDescent="0.2">
      <c r="A650" s="1" t="str">
        <f>+'MASTER DATA RECORD'!A651</f>
        <v>IST0237</v>
      </c>
      <c r="B650" s="1">
        <f>+'MASTER DATA RECORD'!G651</f>
        <v>1790</v>
      </c>
    </row>
    <row r="651" spans="1:2" x14ac:dyDescent="0.2">
      <c r="A651" s="1" t="str">
        <f>+'MASTER DATA RECORD'!A652</f>
        <v>IST0238</v>
      </c>
      <c r="B651" s="1">
        <f>+'MASTER DATA RECORD'!G652</f>
        <v>1791</v>
      </c>
    </row>
    <row r="652" spans="1:2" x14ac:dyDescent="0.2">
      <c r="A652" s="1" t="str">
        <f>+'MASTER DATA RECORD'!A653</f>
        <v>IST0241</v>
      </c>
      <c r="B652" s="1">
        <f>+'MASTER DATA RECORD'!G653</f>
        <v>1830</v>
      </c>
    </row>
    <row r="653" spans="1:2" x14ac:dyDescent="0.2">
      <c r="A653" s="1" t="str">
        <f>+'MASTER DATA RECORD'!A654</f>
        <v>IST0242</v>
      </c>
      <c r="B653" s="1">
        <f>+'MASTER DATA RECORD'!G654</f>
        <v>1839</v>
      </c>
    </row>
    <row r="654" spans="1:2" x14ac:dyDescent="0.2">
      <c r="A654" s="1" t="str">
        <f>+'MASTER DATA RECORD'!A655</f>
        <v>IST0243</v>
      </c>
      <c r="B654" s="1">
        <f>+'MASTER DATA RECORD'!G655</f>
        <v>1840</v>
      </c>
    </row>
    <row r="655" spans="1:2" x14ac:dyDescent="0.2">
      <c r="A655" s="1" t="str">
        <f>+'MASTER DATA RECORD'!A656</f>
        <v>IST0245</v>
      </c>
      <c r="B655" s="1">
        <f>+'MASTER DATA RECORD'!G656</f>
        <v>1846</v>
      </c>
    </row>
    <row r="656" spans="1:2" x14ac:dyDescent="0.2">
      <c r="A656" s="1" t="str">
        <f>+'MASTER DATA RECORD'!A657</f>
        <v>IST0246</v>
      </c>
      <c r="B656" s="1">
        <f>+'MASTER DATA RECORD'!G657</f>
        <v>1855</v>
      </c>
    </row>
    <row r="657" spans="1:2" x14ac:dyDescent="0.2">
      <c r="A657" s="1" t="str">
        <f>+'MASTER DATA RECORD'!A658</f>
        <v>IST0247</v>
      </c>
      <c r="B657" s="1">
        <f>+'MASTER DATA RECORD'!G658</f>
        <v>1871</v>
      </c>
    </row>
    <row r="658" spans="1:2" x14ac:dyDescent="0.2">
      <c r="A658" s="1" t="str">
        <f>+'MASTER DATA RECORD'!A659</f>
        <v>IST0248</v>
      </c>
      <c r="B658" s="1">
        <f>+'MASTER DATA RECORD'!G659</f>
        <v>1891</v>
      </c>
    </row>
    <row r="659" spans="1:2" x14ac:dyDescent="0.2">
      <c r="A659" s="1" t="str">
        <f>+'MASTER DATA RECORD'!A660</f>
        <v>IST1137</v>
      </c>
      <c r="B659" s="1">
        <f>+'MASTER DATA RECORD'!G660</f>
        <v>2020</v>
      </c>
    </row>
    <row r="660" spans="1:2" x14ac:dyDescent="0.2">
      <c r="A660" s="1" t="str">
        <f>+'MASTER DATA RECORD'!A661</f>
        <v>IST1138</v>
      </c>
      <c r="B660" s="1">
        <f>+'MASTER DATA RECORD'!G661</f>
        <v>1981</v>
      </c>
    </row>
    <row r="661" spans="1:2" x14ac:dyDescent="0.2">
      <c r="A661" s="1" t="str">
        <f>+'MASTER DATA RECORD'!A662</f>
        <v>IST1139</v>
      </c>
      <c r="B661" s="1">
        <f>+'MASTER DATA RECORD'!G662</f>
        <v>2012</v>
      </c>
    </row>
    <row r="662" spans="1:2" x14ac:dyDescent="0.2">
      <c r="A662" s="1" t="str">
        <f>+'MASTER DATA RECORD'!A663</f>
        <v>IST1140</v>
      </c>
      <c r="B662" s="1">
        <f>+'MASTER DATA RECORD'!G663</f>
        <v>2010</v>
      </c>
    </row>
    <row r="663" spans="1:2" x14ac:dyDescent="0.2">
      <c r="A663" s="1" t="str">
        <f>+'MASTER DATA RECORD'!A664</f>
        <v>IST1141</v>
      </c>
      <c r="B663" s="1">
        <f>+'MASTER DATA RECORD'!G664</f>
        <v>2005</v>
      </c>
    </row>
    <row r="664" spans="1:2" x14ac:dyDescent="0.2">
      <c r="A664" s="1" t="str">
        <f>+'MASTER DATA RECORD'!A665</f>
        <v>IST1142</v>
      </c>
      <c r="B664" s="1" t="str">
        <f>+'MASTER DATA RECORD'!G665</f>
        <v>1823?</v>
      </c>
    </row>
    <row r="665" spans="1:2" x14ac:dyDescent="0.2">
      <c r="A665" s="1" t="str">
        <f>+'MASTER DATA RECORD'!A666</f>
        <v>IST0276</v>
      </c>
      <c r="B665" s="1">
        <f>+'MASTER DATA RECORD'!G666</f>
        <v>1909</v>
      </c>
    </row>
    <row r="666" spans="1:2" x14ac:dyDescent="0.2">
      <c r="A666" s="1" t="str">
        <f>+'MASTER DATA RECORD'!A667</f>
        <v>IST0277</v>
      </c>
      <c r="B666" s="1">
        <f>+'MASTER DATA RECORD'!G667</f>
        <v>1887</v>
      </c>
    </row>
    <row r="667" spans="1:2" x14ac:dyDescent="0.2">
      <c r="A667" s="1" t="str">
        <f>+'MASTER DATA RECORD'!A668</f>
        <v>IST0301</v>
      </c>
      <c r="B667" s="1">
        <f>+'MASTER DATA RECORD'!G668</f>
        <v>1639</v>
      </c>
    </row>
    <row r="668" spans="1:2" x14ac:dyDescent="0.2">
      <c r="A668" s="1" t="str">
        <f>+'MASTER DATA RECORD'!A669</f>
        <v>IST0726</v>
      </c>
      <c r="B668" s="1">
        <f>+'MASTER DATA RECORD'!G669</f>
        <v>1882</v>
      </c>
    </row>
    <row r="669" spans="1:2" x14ac:dyDescent="0.2">
      <c r="A669" s="1" t="str">
        <f>+'MASTER DATA RECORD'!A670</f>
        <v>IST0644</v>
      </c>
      <c r="B669" s="1">
        <f>+'MASTER DATA RECORD'!G670</f>
        <v>1865</v>
      </c>
    </row>
    <row r="670" spans="1:2" x14ac:dyDescent="0.2">
      <c r="A670" s="1" t="str">
        <f>+'MASTER DATA RECORD'!A671</f>
        <v>IST0645</v>
      </c>
      <c r="B670" s="1">
        <f>+'MASTER DATA RECORD'!G671</f>
        <v>1975</v>
      </c>
    </row>
    <row r="671" spans="1:2" x14ac:dyDescent="0.2">
      <c r="A671" s="1" t="str">
        <f>+'MASTER DATA RECORD'!A672</f>
        <v>IST0646</v>
      </c>
      <c r="B671" s="1">
        <f>+'MASTER DATA RECORD'!G672</f>
        <v>2010</v>
      </c>
    </row>
    <row r="672" spans="1:2" x14ac:dyDescent="0.2">
      <c r="A672" s="1" t="str">
        <f>+'MASTER DATA RECORD'!A673</f>
        <v>IST0648</v>
      </c>
      <c r="B672" s="1">
        <f>+'MASTER DATA RECORD'!G673</f>
        <v>1947</v>
      </c>
    </row>
    <row r="673" spans="1:2" x14ac:dyDescent="0.2">
      <c r="A673" s="1" t="str">
        <f>+'MASTER DATA RECORD'!A674</f>
        <v>IST0647</v>
      </c>
      <c r="B673" s="1">
        <f>+'MASTER DATA RECORD'!G674</f>
        <v>1912</v>
      </c>
    </row>
    <row r="674" spans="1:2" x14ac:dyDescent="0.2">
      <c r="A674" s="1" t="str">
        <f>+'MASTER DATA RECORD'!A675</f>
        <v>IST0731</v>
      </c>
      <c r="B674" s="1">
        <f>+'MASTER DATA RECORD'!G675</f>
        <v>1768</v>
      </c>
    </row>
    <row r="675" spans="1:2" x14ac:dyDescent="0.2">
      <c r="A675" s="1" t="str">
        <f>+'MASTER DATA RECORD'!A676</f>
        <v>IST0727</v>
      </c>
      <c r="B675" s="1">
        <f>+'MASTER DATA RECORD'!G676</f>
        <v>1780</v>
      </c>
    </row>
    <row r="676" spans="1:2" x14ac:dyDescent="0.2">
      <c r="A676" s="1" t="str">
        <f>+'MASTER DATA RECORD'!A677</f>
        <v>IST0728</v>
      </c>
      <c r="B676" s="1">
        <f>+'MASTER DATA RECORD'!G677</f>
        <v>1756</v>
      </c>
    </row>
    <row r="677" spans="1:2" x14ac:dyDescent="0.2">
      <c r="A677" s="1" t="str">
        <f>+'MASTER DATA RECORD'!A678</f>
        <v>IST0729</v>
      </c>
      <c r="B677" s="1">
        <f>+'MASTER DATA RECORD'!G678</f>
        <v>1773</v>
      </c>
    </row>
    <row r="678" spans="1:2" x14ac:dyDescent="0.2">
      <c r="A678" s="1" t="str">
        <f>+'MASTER DATA RECORD'!A679</f>
        <v>IST0730</v>
      </c>
      <c r="B678" s="1">
        <f>+'MASTER DATA RECORD'!G679</f>
        <v>1779</v>
      </c>
    </row>
    <row r="679" spans="1:2" x14ac:dyDescent="0.2">
      <c r="A679" s="1" t="str">
        <f>+'MASTER DATA RECORD'!A680</f>
        <v>IST0810</v>
      </c>
      <c r="B679" s="1">
        <f>+'MASTER DATA RECORD'!G680</f>
        <v>1937</v>
      </c>
    </row>
    <row r="680" spans="1:2" x14ac:dyDescent="0.2">
      <c r="A680" s="1" t="str">
        <f>+'MASTER DATA RECORD'!A681</f>
        <v>IST0292</v>
      </c>
      <c r="B680" s="1">
        <f>+'MASTER DATA RECORD'!G681</f>
        <v>2008</v>
      </c>
    </row>
    <row r="681" spans="1:2" x14ac:dyDescent="0.2">
      <c r="A681" s="1" t="str">
        <f>+'MASTER DATA RECORD'!A682</f>
        <v>IST0291</v>
      </c>
      <c r="B681" s="1" t="str">
        <f>+'MASTER DATA RECORD'!G682</f>
        <v>2000-2008</v>
      </c>
    </row>
    <row r="682" spans="1:2" x14ac:dyDescent="0.2">
      <c r="A682" s="1" t="str">
        <f>+'MASTER DATA RECORD'!A683</f>
        <v>IST0811</v>
      </c>
      <c r="B682" s="1">
        <f>+'MASTER DATA RECORD'!G683</f>
        <v>1776</v>
      </c>
    </row>
    <row r="683" spans="1:2" x14ac:dyDescent="0.2">
      <c r="A683" s="1" t="str">
        <f>+'MASTER DATA RECORD'!A684</f>
        <v>IST0293</v>
      </c>
      <c r="B683" s="1">
        <f>+'MASTER DATA RECORD'!G684</f>
        <v>1925</v>
      </c>
    </row>
    <row r="684" spans="1:2" x14ac:dyDescent="0.2">
      <c r="A684" s="1" t="str">
        <f>+'MASTER DATA RECORD'!A685</f>
        <v>IST1197</v>
      </c>
      <c r="B684" s="1">
        <f>+'MASTER DATA RECORD'!G685</f>
        <v>1894</v>
      </c>
    </row>
    <row r="685" spans="1:2" x14ac:dyDescent="0.2">
      <c r="A685" s="1" t="str">
        <f>+'MASTER DATA RECORD'!A686</f>
        <v>IST1452</v>
      </c>
      <c r="B685" s="1">
        <f>+'MASTER DATA RECORD'!G686</f>
        <v>1760</v>
      </c>
    </row>
    <row r="686" spans="1:2" x14ac:dyDescent="0.2">
      <c r="A686" s="1" t="str">
        <f>+'MASTER DATA RECORD'!A687</f>
        <v>IST1453</v>
      </c>
      <c r="B686" s="1">
        <f>+'MASTER DATA RECORD'!G687</f>
        <v>1757</v>
      </c>
    </row>
    <row r="687" spans="1:2" x14ac:dyDescent="0.2">
      <c r="A687" s="1" t="str">
        <f>+'MASTER DATA RECORD'!A688</f>
        <v>IST1454</v>
      </c>
      <c r="B687" s="1">
        <f>+'MASTER DATA RECORD'!G688</f>
        <v>1832</v>
      </c>
    </row>
    <row r="688" spans="1:2" x14ac:dyDescent="0.2">
      <c r="A688" s="1" t="str">
        <f>+'MASTER DATA RECORD'!A689</f>
        <v>IST0610</v>
      </c>
      <c r="B688" s="1">
        <f>+'MASTER DATA RECORD'!G689</f>
        <v>1904</v>
      </c>
    </row>
    <row r="689" spans="1:2" x14ac:dyDescent="0.2">
      <c r="A689" s="1" t="str">
        <f>+'MASTER DATA RECORD'!A690</f>
        <v>IST1369</v>
      </c>
      <c r="B689" s="1">
        <f>+'MASTER DATA RECORD'!G690</f>
        <v>2006</v>
      </c>
    </row>
    <row r="690" spans="1:2" x14ac:dyDescent="0.2">
      <c r="A690" s="1" t="str">
        <f>+'MASTER DATA RECORD'!A691</f>
        <v>IST1143</v>
      </c>
      <c r="B690" s="1">
        <f>+'MASTER DATA RECORD'!G691</f>
        <v>1930</v>
      </c>
    </row>
    <row r="691" spans="1:2" x14ac:dyDescent="0.2">
      <c r="A691" s="1" t="str">
        <f>+'MASTER DATA RECORD'!A692</f>
        <v>IST1144</v>
      </c>
      <c r="B691" s="1">
        <f>+'MASTER DATA RECORD'!G692</f>
        <v>1908</v>
      </c>
    </row>
    <row r="692" spans="1:2" x14ac:dyDescent="0.2">
      <c r="A692" s="1" t="str">
        <f>+'MASTER DATA RECORD'!A693</f>
        <v>IST1145</v>
      </c>
      <c r="B692" s="1">
        <f>+'MASTER DATA RECORD'!G693</f>
        <v>1939</v>
      </c>
    </row>
    <row r="693" spans="1:2" x14ac:dyDescent="0.2">
      <c r="A693" s="1" t="str">
        <f>+'MASTER DATA RECORD'!A694</f>
        <v>IST1361</v>
      </c>
      <c r="B693" s="1">
        <f>+'MASTER DATA RECORD'!G694</f>
        <v>2005</v>
      </c>
    </row>
    <row r="694" spans="1:2" x14ac:dyDescent="0.2">
      <c r="A694" s="1" t="str">
        <f>+'MASTER DATA RECORD'!A695</f>
        <v>IST1449</v>
      </c>
      <c r="B694" s="1">
        <f>+'MASTER DATA RECORD'!G695</f>
        <v>1772</v>
      </c>
    </row>
    <row r="695" spans="1:2" x14ac:dyDescent="0.2">
      <c r="A695" s="1" t="str">
        <f>+'MASTER DATA RECORD'!A696</f>
        <v>IST1019</v>
      </c>
      <c r="B695" s="1">
        <f>+'MASTER DATA RECORD'!G696</f>
        <v>2016</v>
      </c>
    </row>
    <row r="696" spans="1:2" x14ac:dyDescent="0.2">
      <c r="A696" s="1" t="str">
        <f>+'MASTER DATA RECORD'!A697</f>
        <v>IST1020</v>
      </c>
      <c r="B696" s="1">
        <f>+'MASTER DATA RECORD'!G697</f>
        <v>2001</v>
      </c>
    </row>
    <row r="697" spans="1:2" x14ac:dyDescent="0.2">
      <c r="A697" s="1" t="str">
        <f>+'MASTER DATA RECORD'!A698</f>
        <v>IST1021</v>
      </c>
      <c r="B697" s="1">
        <f>+'MASTER DATA RECORD'!G698</f>
        <v>1809</v>
      </c>
    </row>
    <row r="698" spans="1:2" x14ac:dyDescent="0.2">
      <c r="A698" s="1" t="str">
        <f>+'MASTER DATA RECORD'!A699</f>
        <v>IST1022</v>
      </c>
      <c r="B698" s="1">
        <f>+'MASTER DATA RECORD'!G699</f>
        <v>1739</v>
      </c>
    </row>
    <row r="699" spans="1:2" x14ac:dyDescent="0.2">
      <c r="A699" s="1" t="str">
        <f>+'MASTER DATA RECORD'!A700</f>
        <v>IST1023</v>
      </c>
      <c r="B699" s="1">
        <f>+'MASTER DATA RECORD'!G700</f>
        <v>2001</v>
      </c>
    </row>
    <row r="700" spans="1:2" x14ac:dyDescent="0.2">
      <c r="A700" s="1" t="str">
        <f>+'MASTER DATA RECORD'!A701</f>
        <v>IST1024</v>
      </c>
      <c r="B700" s="1">
        <f>+'MASTER DATA RECORD'!G701</f>
        <v>1671</v>
      </c>
    </row>
    <row r="701" spans="1:2" x14ac:dyDescent="0.2">
      <c r="A701" s="1" t="str">
        <f>+'MASTER DATA RECORD'!A702</f>
        <v>IST1025</v>
      </c>
      <c r="B701" s="1">
        <f>+'MASTER DATA RECORD'!G702</f>
        <v>1953</v>
      </c>
    </row>
    <row r="702" spans="1:2" x14ac:dyDescent="0.2">
      <c r="A702" s="1" t="str">
        <f>+'MASTER DATA RECORD'!A703</f>
        <v>IST1026</v>
      </c>
      <c r="B702" s="1">
        <f>+'MASTER DATA RECORD'!G703</f>
        <v>1778</v>
      </c>
    </row>
    <row r="703" spans="1:2" x14ac:dyDescent="0.2">
      <c r="A703" s="1" t="str">
        <f>+'MASTER DATA RECORD'!A704</f>
        <v>IST1619</v>
      </c>
      <c r="B703" s="1">
        <f>+'MASTER DATA RECORD'!G704</f>
        <v>1987</v>
      </c>
    </row>
    <row r="704" spans="1:2" x14ac:dyDescent="0.2">
      <c r="A704" s="1" t="str">
        <f>+'MASTER DATA RECORD'!A705</f>
        <v>IST1620</v>
      </c>
      <c r="B704" s="1">
        <f>+'MASTER DATA RECORD'!G705</f>
        <v>2025</v>
      </c>
    </row>
    <row r="705" spans="1:2" x14ac:dyDescent="0.2">
      <c r="A705" s="1" t="str">
        <f>+'MASTER DATA RECORD'!A706</f>
        <v>IST1621</v>
      </c>
      <c r="B705" s="1">
        <f>+'MASTER DATA RECORD'!G706</f>
        <v>1987</v>
      </c>
    </row>
    <row r="706" spans="1:2" x14ac:dyDescent="0.2">
      <c r="A706" s="1" t="str">
        <f>+'MASTER DATA RECORD'!A707</f>
        <v>IST1513</v>
      </c>
      <c r="B706" s="1">
        <f>+'MASTER DATA RECORD'!G707</f>
        <v>1856</v>
      </c>
    </row>
    <row r="707" spans="1:2" x14ac:dyDescent="0.2">
      <c r="A707" s="1" t="str">
        <f>+'MASTER DATA RECORD'!A708</f>
        <v>IST1561</v>
      </c>
      <c r="B707" s="1">
        <f>+'MASTER DATA RECORD'!G708</f>
        <v>1856</v>
      </c>
    </row>
    <row r="708" spans="1:2" x14ac:dyDescent="0.2">
      <c r="A708" s="1" t="str">
        <f>+'MASTER DATA RECORD'!A709</f>
        <v>IST1622</v>
      </c>
      <c r="B708" s="1">
        <f>+'MASTER DATA RECORD'!G709</f>
        <v>1993</v>
      </c>
    </row>
    <row r="709" spans="1:2" x14ac:dyDescent="0.2">
      <c r="A709" s="1" t="str">
        <f>+'MASTER DATA RECORD'!A710</f>
        <v>IST1623</v>
      </c>
      <c r="B709" s="1">
        <f>+'MASTER DATA RECORD'!G710</f>
        <v>1993</v>
      </c>
    </row>
    <row r="710" spans="1:2" x14ac:dyDescent="0.2">
      <c r="A710" s="1" t="str">
        <f>+'MASTER DATA RECORD'!A711</f>
        <v>IST1624</v>
      </c>
      <c r="B710" s="1">
        <f>+'MASTER DATA RECORD'!G711</f>
        <v>1993</v>
      </c>
    </row>
    <row r="711" spans="1:2" x14ac:dyDescent="0.2">
      <c r="A711" s="1" t="str">
        <f>+'MASTER DATA RECORD'!A712</f>
        <v>IST1625</v>
      </c>
      <c r="B711" s="1">
        <f>+'MASTER DATA RECORD'!G712</f>
        <v>1965</v>
      </c>
    </row>
    <row r="712" spans="1:2" x14ac:dyDescent="0.2">
      <c r="A712" s="1" t="str">
        <f>+'MASTER DATA RECORD'!A713</f>
        <v>IST1626</v>
      </c>
      <c r="B712" s="1">
        <f>+'MASTER DATA RECORD'!G713</f>
        <v>1977</v>
      </c>
    </row>
    <row r="713" spans="1:2" x14ac:dyDescent="0.2">
      <c r="A713" s="1" t="str">
        <f>+'MASTER DATA RECORD'!A714</f>
        <v>IST1627</v>
      </c>
      <c r="B713" s="1">
        <f>+'MASTER DATA RECORD'!G714</f>
        <v>1978</v>
      </c>
    </row>
    <row r="714" spans="1:2" x14ac:dyDescent="0.2">
      <c r="A714" s="1" t="str">
        <f>+'MASTER DATA RECORD'!A715</f>
        <v>IST1628</v>
      </c>
      <c r="B714" s="1">
        <f>+'MASTER DATA RECORD'!G715</f>
        <v>1733</v>
      </c>
    </row>
    <row r="715" spans="1:2" x14ac:dyDescent="0.2">
      <c r="A715" s="1" t="str">
        <f>+'MASTER DATA RECORD'!A716</f>
        <v>IST1629</v>
      </c>
      <c r="B715" s="1">
        <f>+'MASTER DATA RECORD'!G716</f>
        <v>1848</v>
      </c>
    </row>
    <row r="716" spans="1:2" x14ac:dyDescent="0.2">
      <c r="A716" s="1" t="str">
        <f>+'MASTER DATA RECORD'!A717</f>
        <v>IST1630</v>
      </c>
      <c r="B716" s="1" t="str">
        <f>+'MASTER DATA RECORD'!G717</f>
        <v>18?2</v>
      </c>
    </row>
    <row r="717" spans="1:2" x14ac:dyDescent="0.2">
      <c r="A717" s="1" t="str">
        <f>+'MASTER DATA RECORD'!A718</f>
        <v>IST1631</v>
      </c>
      <c r="B717" s="1" t="str">
        <f>+'MASTER DATA RECORD'!G718</f>
        <v>18?0</v>
      </c>
    </row>
    <row r="718" spans="1:2" x14ac:dyDescent="0.2">
      <c r="A718" s="1" t="str">
        <f>+'MASTER DATA RECORD'!A719</f>
        <v>IST1632</v>
      </c>
      <c r="B718" s="1">
        <f>+'MASTER DATA RECORD'!G719</f>
        <v>1833</v>
      </c>
    </row>
    <row r="719" spans="1:2" x14ac:dyDescent="0.2">
      <c r="A719" s="1" t="str">
        <f>+'MASTER DATA RECORD'!A720</f>
        <v>IST1633</v>
      </c>
      <c r="B719" s="1">
        <f>+'MASTER DATA RECORD'!G720</f>
        <v>1858</v>
      </c>
    </row>
    <row r="720" spans="1:2" x14ac:dyDescent="0.2">
      <c r="A720" s="1" t="str">
        <f>+'MASTER DATA RECORD'!A721</f>
        <v>IST1306</v>
      </c>
      <c r="B720" s="1">
        <f>+'MASTER DATA RECORD'!G721</f>
        <v>1951</v>
      </c>
    </row>
    <row r="721" spans="1:2" x14ac:dyDescent="0.2">
      <c r="A721" s="1" t="str">
        <f>+'MASTER DATA RECORD'!A722</f>
        <v>IST1634</v>
      </c>
      <c r="B721" s="1">
        <f>+'MASTER DATA RECORD'!G722</f>
        <v>1892</v>
      </c>
    </row>
    <row r="722" spans="1:2" x14ac:dyDescent="0.2">
      <c r="A722" s="1" t="str">
        <f>+'MASTER DATA RECORD'!A723</f>
        <v>IST1018</v>
      </c>
      <c r="B722" s="1">
        <f>+'MASTER DATA RECORD'!G723</f>
        <v>1870</v>
      </c>
    </row>
    <row r="723" spans="1:2" x14ac:dyDescent="0.2">
      <c r="A723" s="1" t="str">
        <f>+'MASTER DATA RECORD'!A724</f>
        <v>IST1635</v>
      </c>
      <c r="B723" s="1">
        <f>+'MASTER DATA RECORD'!G724</f>
        <v>1898</v>
      </c>
    </row>
    <row r="724" spans="1:2" x14ac:dyDescent="0.2">
      <c r="A724" s="1" t="str">
        <f>+'MASTER DATA RECORD'!A725</f>
        <v>IST0627</v>
      </c>
      <c r="B724" s="1" t="str">
        <f>+'MASTER DATA RECORD'!G725</f>
        <v>1880?</v>
      </c>
    </row>
    <row r="725" spans="1:2" x14ac:dyDescent="0.2">
      <c r="A725" s="1" t="str">
        <f>+'MASTER DATA RECORD'!A726</f>
        <v>IST0626</v>
      </c>
      <c r="B725" s="1">
        <f>+'MASTER DATA RECORD'!G726</f>
        <v>1861</v>
      </c>
    </row>
    <row r="726" spans="1:2" x14ac:dyDescent="0.2">
      <c r="A726" s="1" t="str">
        <f>+'MASTER DATA RECORD'!A727</f>
        <v>IST0628</v>
      </c>
      <c r="B726" s="1" t="str">
        <f>+'MASTER DATA RECORD'!G727</f>
        <v>1859?</v>
      </c>
    </row>
    <row r="727" spans="1:2" x14ac:dyDescent="0.2">
      <c r="A727" s="1" t="str">
        <f>+'MASTER DATA RECORD'!A728</f>
        <v>IST0705</v>
      </c>
      <c r="B727" s="1">
        <f>+'MASTER DATA RECORD'!G728</f>
        <v>1832</v>
      </c>
    </row>
    <row r="728" spans="1:2" x14ac:dyDescent="0.2">
      <c r="A728" s="1" t="str">
        <f>+'MASTER DATA RECORD'!A729</f>
        <v>IST0933</v>
      </c>
      <c r="B728" s="1">
        <f>+'MASTER DATA RECORD'!G729</f>
        <v>2010</v>
      </c>
    </row>
    <row r="729" spans="1:2" x14ac:dyDescent="0.2">
      <c r="A729" s="1" t="str">
        <f>+'MASTER DATA RECORD'!A730</f>
        <v>IST0934</v>
      </c>
      <c r="B729" s="1" t="str">
        <f>+'MASTER DATA RECORD'!G730</f>
        <v>1754?</v>
      </c>
    </row>
    <row r="730" spans="1:2" x14ac:dyDescent="0.2">
      <c r="A730" s="1" t="str">
        <f>+'MASTER DATA RECORD'!A731</f>
        <v>IST0935</v>
      </c>
      <c r="B730" s="1">
        <f>+'MASTER DATA RECORD'!G731</f>
        <v>1885</v>
      </c>
    </row>
    <row r="731" spans="1:2" x14ac:dyDescent="0.2">
      <c r="A731" s="1" t="str">
        <f>+'MASTER DATA RECORD'!A732</f>
        <v>IST0936</v>
      </c>
      <c r="B731" s="1">
        <f>+'MASTER DATA RECORD'!G732</f>
        <v>2006</v>
      </c>
    </row>
    <row r="732" spans="1:2" x14ac:dyDescent="0.2">
      <c r="A732" s="1" t="str">
        <f>+'MASTER DATA RECORD'!A733</f>
        <v>IST0937</v>
      </c>
      <c r="B732" s="1">
        <f>+'MASTER DATA RECORD'!G733</f>
        <v>2005</v>
      </c>
    </row>
    <row r="733" spans="1:2" x14ac:dyDescent="0.2">
      <c r="A733" s="1" t="str">
        <f>+'MASTER DATA RECORD'!A734</f>
        <v>IST0967</v>
      </c>
      <c r="B733" s="1">
        <f>+'MASTER DATA RECORD'!G734</f>
        <v>1759</v>
      </c>
    </row>
    <row r="734" spans="1:2" x14ac:dyDescent="0.2">
      <c r="A734" s="1" t="str">
        <f>+'MASTER DATA RECORD'!A735</f>
        <v>IST1027</v>
      </c>
      <c r="B734" s="1">
        <f>+'MASTER DATA RECORD'!G735</f>
        <v>1992</v>
      </c>
    </row>
    <row r="735" spans="1:2" x14ac:dyDescent="0.2">
      <c r="A735" s="1" t="str">
        <f>+'MASTER DATA RECORD'!A736</f>
        <v>IST0280</v>
      </c>
      <c r="B735" s="1">
        <f>+'MASTER DATA RECORD'!G736</f>
        <v>1998</v>
      </c>
    </row>
    <row r="736" spans="1:2" x14ac:dyDescent="0.2">
      <c r="A736" s="1" t="str">
        <f>+'MASTER DATA RECORD'!A737</f>
        <v>IST0279</v>
      </c>
      <c r="B736" s="1">
        <f>+'MASTER DATA RECORD'!G737</f>
        <v>1890</v>
      </c>
    </row>
    <row r="737" spans="1:2" x14ac:dyDescent="0.2">
      <c r="A737" s="1" t="str">
        <f>+'MASTER DATA RECORD'!A738</f>
        <v>IST1389</v>
      </c>
      <c r="B737" s="1">
        <f>+'MASTER DATA RECORD'!G738</f>
        <v>1924</v>
      </c>
    </row>
    <row r="738" spans="1:2" x14ac:dyDescent="0.2">
      <c r="A738" s="1" t="str">
        <f>+'MASTER DATA RECORD'!A739</f>
        <v>IST1421</v>
      </c>
      <c r="B738" s="1">
        <f>+'MASTER DATA RECORD'!G739</f>
        <v>1813</v>
      </c>
    </row>
    <row r="739" spans="1:2" x14ac:dyDescent="0.2">
      <c r="A739" s="1" t="str">
        <f>+'MASTER DATA RECORD'!A740</f>
        <v>IST0631</v>
      </c>
      <c r="B739" s="1">
        <f>+'MASTER DATA RECORD'!G740</f>
        <v>1906</v>
      </c>
    </row>
    <row r="740" spans="1:2" x14ac:dyDescent="0.2">
      <c r="A740" s="1" t="str">
        <f>+'MASTER DATA RECORD'!A741</f>
        <v>IST0632</v>
      </c>
      <c r="B740" s="1">
        <f>+'MASTER DATA RECORD'!G741</f>
        <v>1766</v>
      </c>
    </row>
    <row r="741" spans="1:2" x14ac:dyDescent="0.2">
      <c r="A741" s="1" t="str">
        <f>+'MASTER DATA RECORD'!A742</f>
        <v>IST1390</v>
      </c>
      <c r="B741" s="1">
        <f>+'MASTER DATA RECORD'!G742</f>
        <v>1870</v>
      </c>
    </row>
    <row r="742" spans="1:2" x14ac:dyDescent="0.2">
      <c r="A742" s="1" t="str">
        <f>+'MASTER DATA RECORD'!A743</f>
        <v>IST1391</v>
      </c>
      <c r="B742" s="1">
        <f>+'MASTER DATA RECORD'!G743</f>
        <v>1985</v>
      </c>
    </row>
    <row r="743" spans="1:2" x14ac:dyDescent="0.2">
      <c r="A743" s="1" t="str">
        <f>+'MASTER DATA RECORD'!A744</f>
        <v>IST0633</v>
      </c>
      <c r="B743" s="1">
        <f>+'MASTER DATA RECORD'!G744</f>
        <v>1887</v>
      </c>
    </row>
    <row r="744" spans="1:2" x14ac:dyDescent="0.2">
      <c r="A744" s="1" t="str">
        <f>+'MASTER DATA RECORD'!A745</f>
        <v>IST0634</v>
      </c>
      <c r="B744" s="1">
        <f>+'MASTER DATA RECORD'!G745</f>
        <v>2008</v>
      </c>
    </row>
    <row r="745" spans="1:2" x14ac:dyDescent="0.2">
      <c r="A745" s="1" t="str">
        <f>+'MASTER DATA RECORD'!A746</f>
        <v>IST0732</v>
      </c>
      <c r="B745" s="1">
        <f>+'MASTER DATA RECORD'!G746</f>
        <v>1746</v>
      </c>
    </row>
    <row r="746" spans="1:2" x14ac:dyDescent="0.2">
      <c r="A746" s="1" t="str">
        <f>+'MASTER DATA RECORD'!A747</f>
        <v>IST1465</v>
      </c>
      <c r="B746" s="1">
        <f>+'MASTER DATA RECORD'!G747</f>
        <v>1762</v>
      </c>
    </row>
    <row r="747" spans="1:2" x14ac:dyDescent="0.2">
      <c r="A747" s="1" t="str">
        <f>+'MASTER DATA RECORD'!A748</f>
        <v>IST1466</v>
      </c>
      <c r="B747" s="1">
        <f>+'MASTER DATA RECORD'!G748</f>
        <v>1791</v>
      </c>
    </row>
    <row r="748" spans="1:2" x14ac:dyDescent="0.2">
      <c r="A748" s="1" t="str">
        <f>+'MASTER DATA RECORD'!A749</f>
        <v>IST1347</v>
      </c>
      <c r="B748" s="1">
        <f>+'MASTER DATA RECORD'!G749</f>
        <v>1886</v>
      </c>
    </row>
    <row r="749" spans="1:2" x14ac:dyDescent="0.2">
      <c r="A749" s="1" t="str">
        <f>+'MASTER DATA RECORD'!A750</f>
        <v>IST1348</v>
      </c>
      <c r="B749" s="1">
        <f>+'MASTER DATA RECORD'!G750</f>
        <v>1837</v>
      </c>
    </row>
    <row r="750" spans="1:2" x14ac:dyDescent="0.2">
      <c r="A750" s="1" t="str">
        <f>+'MASTER DATA RECORD'!A751</f>
        <v>IST1384</v>
      </c>
      <c r="B750" s="1">
        <f>+'MASTER DATA RECORD'!G751</f>
        <v>1832</v>
      </c>
    </row>
    <row r="751" spans="1:2" x14ac:dyDescent="0.2">
      <c r="A751" s="1" t="str">
        <f>+'MASTER DATA RECORD'!A752</f>
        <v>IST1385</v>
      </c>
      <c r="B751" s="1" t="str">
        <f>+'MASTER DATA RECORD'!G752</f>
        <v>1939 /1945</v>
      </c>
    </row>
    <row r="752" spans="1:2" x14ac:dyDescent="0.2">
      <c r="A752" s="1" t="str">
        <f>+'MASTER DATA RECORD'!A753</f>
        <v>IST1386</v>
      </c>
      <c r="B752" s="1">
        <f>+'MASTER DATA RECORD'!G753</f>
        <v>1612</v>
      </c>
    </row>
    <row r="753" spans="1:2" x14ac:dyDescent="0.2">
      <c r="A753" s="1" t="str">
        <f>+'MASTER DATA RECORD'!A754</f>
        <v>IST1387</v>
      </c>
      <c r="B753" s="1">
        <f>+'MASTER DATA RECORD'!G754</f>
        <v>2017</v>
      </c>
    </row>
    <row r="754" spans="1:2" x14ac:dyDescent="0.2">
      <c r="A754" s="1" t="str">
        <f>+'MASTER DATA RECORD'!A755</f>
        <v>IST1388</v>
      </c>
      <c r="B754" s="1">
        <f>+'MASTER DATA RECORD'!G755</f>
        <v>1691</v>
      </c>
    </row>
    <row r="755" spans="1:2" x14ac:dyDescent="0.2">
      <c r="A755" s="1" t="str">
        <f>+'MASTER DATA RECORD'!A756</f>
        <v>IST0362</v>
      </c>
      <c r="B755" s="1">
        <f>+'MASTER DATA RECORD'!G756</f>
        <v>1580</v>
      </c>
    </row>
    <row r="756" spans="1:2" x14ac:dyDescent="0.2">
      <c r="A756" s="1" t="str">
        <f>+'MASTER DATA RECORD'!A757</f>
        <v>IST0363</v>
      </c>
      <c r="B756" s="1">
        <f>+'MASTER DATA RECORD'!G757</f>
        <v>1646</v>
      </c>
    </row>
    <row r="757" spans="1:2" x14ac:dyDescent="0.2">
      <c r="A757" s="1" t="str">
        <f>+'MASTER DATA RECORD'!A758</f>
        <v>IST0364</v>
      </c>
      <c r="B757" s="1">
        <f>+'MASTER DATA RECORD'!G758</f>
        <v>1627</v>
      </c>
    </row>
    <row r="758" spans="1:2" x14ac:dyDescent="0.2">
      <c r="A758" s="1" t="str">
        <f>+'MASTER DATA RECORD'!A759</f>
        <v>IST0371</v>
      </c>
      <c r="B758" s="1">
        <f>+'MASTER DATA RECORD'!G759</f>
        <v>1736</v>
      </c>
    </row>
    <row r="759" spans="1:2" x14ac:dyDescent="0.2">
      <c r="A759" s="1" t="str">
        <f>+'MASTER DATA RECORD'!A760</f>
        <v>IST0375</v>
      </c>
      <c r="B759" s="1">
        <f>+'MASTER DATA RECORD'!G760</f>
        <v>1862</v>
      </c>
    </row>
    <row r="760" spans="1:2" x14ac:dyDescent="0.2">
      <c r="A760" s="1" t="str">
        <f>+'MASTER DATA RECORD'!A761</f>
        <v>IST0372</v>
      </c>
      <c r="B760" s="1">
        <f>+'MASTER DATA RECORD'!G761</f>
        <v>1740</v>
      </c>
    </row>
    <row r="761" spans="1:2" x14ac:dyDescent="0.2">
      <c r="A761" s="1" t="str">
        <f>+'MASTER DATA RECORD'!A762</f>
        <v>IST0365</v>
      </c>
      <c r="B761" s="1">
        <f>+'MASTER DATA RECORD'!G762</f>
        <v>1652</v>
      </c>
    </row>
    <row r="762" spans="1:2" x14ac:dyDescent="0.2">
      <c r="A762" s="1" t="str">
        <f>+'MASTER DATA RECORD'!A763</f>
        <v>IST0366</v>
      </c>
      <c r="B762" s="1">
        <f>+'MASTER DATA RECORD'!G763</f>
        <v>1671</v>
      </c>
    </row>
    <row r="763" spans="1:2" x14ac:dyDescent="0.2">
      <c r="A763" s="1" t="str">
        <f>+'MASTER DATA RECORD'!A764</f>
        <v>IST0367</v>
      </c>
      <c r="B763" s="1">
        <f>+'MASTER DATA RECORD'!G764</f>
        <v>1725</v>
      </c>
    </row>
    <row r="764" spans="1:2" x14ac:dyDescent="0.2">
      <c r="A764" s="1" t="str">
        <f>+'MASTER DATA RECORD'!A765</f>
        <v>IST0368</v>
      </c>
      <c r="B764" s="1">
        <f>+'MASTER DATA RECORD'!G765</f>
        <v>1716</v>
      </c>
    </row>
    <row r="765" spans="1:2" x14ac:dyDescent="0.2">
      <c r="A765" s="1" t="str">
        <f>+'MASTER DATA RECORD'!A766</f>
        <v>IST0369</v>
      </c>
      <c r="B765" s="1">
        <f>+'MASTER DATA RECORD'!G766</f>
        <v>1725</v>
      </c>
    </row>
    <row r="766" spans="1:2" x14ac:dyDescent="0.2">
      <c r="A766" s="1" t="str">
        <f>+'MASTER DATA RECORD'!A767</f>
        <v>IST0370</v>
      </c>
      <c r="B766" s="1">
        <f>+'MASTER DATA RECORD'!G767</f>
        <v>1733</v>
      </c>
    </row>
    <row r="767" spans="1:2" x14ac:dyDescent="0.2">
      <c r="A767" s="1" t="str">
        <f>+'MASTER DATA RECORD'!A768</f>
        <v>IST0373</v>
      </c>
      <c r="B767" s="1">
        <f>+'MASTER DATA RECORD'!G768</f>
        <v>1759</v>
      </c>
    </row>
    <row r="768" spans="1:2" x14ac:dyDescent="0.2">
      <c r="A768" s="1" t="str">
        <f>+'MASTER DATA RECORD'!A769</f>
        <v>IST0374</v>
      </c>
      <c r="B768" s="1">
        <f>+'MASTER DATA RECORD'!G769</f>
        <v>1903</v>
      </c>
    </row>
    <row r="769" spans="1:2" x14ac:dyDescent="0.2">
      <c r="A769" s="1" t="str">
        <f>+'MASTER DATA RECORD'!A770</f>
        <v>IST1010</v>
      </c>
      <c r="B769" s="1">
        <f>+'MASTER DATA RECORD'!G770</f>
        <v>1664</v>
      </c>
    </row>
    <row r="770" spans="1:2" x14ac:dyDescent="0.2">
      <c r="A770" s="1" t="str">
        <f>+'MASTER DATA RECORD'!A771</f>
        <v>IST1011</v>
      </c>
      <c r="B770" s="1">
        <f>+'MASTER DATA RECORD'!G771</f>
        <v>1953</v>
      </c>
    </row>
    <row r="771" spans="1:2" x14ac:dyDescent="0.2">
      <c r="A771" s="1" t="str">
        <f>+'MASTER DATA RECORD'!A772</f>
        <v>IST1158</v>
      </c>
      <c r="B771" s="1">
        <f>+'MASTER DATA RECORD'!G772</f>
        <v>1953</v>
      </c>
    </row>
    <row r="772" spans="1:2" x14ac:dyDescent="0.2">
      <c r="A772" s="1" t="str">
        <f>+'MASTER DATA RECORD'!A773</f>
        <v>IST1159</v>
      </c>
      <c r="B772" s="1">
        <f>+'MASTER DATA RECORD'!G773</f>
        <v>1953</v>
      </c>
    </row>
    <row r="773" spans="1:2" x14ac:dyDescent="0.2">
      <c r="A773" s="1" t="str">
        <f>+'MASTER DATA RECORD'!A774</f>
        <v>IST1160</v>
      </c>
      <c r="B773" s="1">
        <f>+'MASTER DATA RECORD'!G774</f>
        <v>1789</v>
      </c>
    </row>
    <row r="774" spans="1:2" x14ac:dyDescent="0.2">
      <c r="A774" s="1" t="str">
        <f>+'MASTER DATA RECORD'!A775</f>
        <v>IST1161</v>
      </c>
      <c r="B774" s="1">
        <f>+'MASTER DATA RECORD'!G775</f>
        <v>1796</v>
      </c>
    </row>
    <row r="775" spans="1:2" x14ac:dyDescent="0.2">
      <c r="A775" s="1" t="str">
        <f>+'MASTER DATA RECORD'!A776</f>
        <v>IST1162</v>
      </c>
      <c r="B775" s="1">
        <f>+'MASTER DATA RECORD'!G776</f>
        <v>1849</v>
      </c>
    </row>
    <row r="776" spans="1:2" x14ac:dyDescent="0.2">
      <c r="A776" s="1" t="str">
        <f>+'MASTER DATA RECORD'!A777</f>
        <v>IST1008</v>
      </c>
      <c r="B776" s="1">
        <f>+'MASTER DATA RECORD'!G777</f>
        <v>1817</v>
      </c>
    </row>
    <row r="777" spans="1:2" x14ac:dyDescent="0.2">
      <c r="A777" s="1" t="str">
        <f>+'MASTER DATA RECORD'!A778</f>
        <v>IST1009</v>
      </c>
      <c r="B777" s="1">
        <f>+'MASTER DATA RECORD'!G778</f>
        <v>1988</v>
      </c>
    </row>
    <row r="778" spans="1:2" x14ac:dyDescent="0.2">
      <c r="A778" s="1" t="str">
        <f>+'MASTER DATA RECORD'!A779</f>
        <v>IST1178</v>
      </c>
      <c r="B778" s="1">
        <f>+'MASTER DATA RECORD'!G779</f>
        <v>1774</v>
      </c>
    </row>
    <row r="779" spans="1:2" x14ac:dyDescent="0.2">
      <c r="A779" s="1" t="str">
        <f>+'MASTER DATA RECORD'!A780</f>
        <v>IST1233</v>
      </c>
      <c r="B779" s="1">
        <f>+'MASTER DATA RECORD'!G780</f>
        <v>1933</v>
      </c>
    </row>
    <row r="780" spans="1:2" x14ac:dyDescent="0.2">
      <c r="A780" s="1" t="str">
        <f>+'MASTER DATA RECORD'!A781</f>
        <v>IST0566</v>
      </c>
      <c r="B780" s="1">
        <f>+'MASTER DATA RECORD'!G781</f>
        <v>1860</v>
      </c>
    </row>
    <row r="781" spans="1:2" x14ac:dyDescent="0.2">
      <c r="A781" s="1" t="str">
        <f>+'MASTER DATA RECORD'!A782</f>
        <v>IST0706</v>
      </c>
      <c r="B781" s="1">
        <f>+'MASTER DATA RECORD'!G782</f>
        <v>1713</v>
      </c>
    </row>
    <row r="782" spans="1:2" x14ac:dyDescent="0.2">
      <c r="A782" s="1" t="str">
        <f>+'MASTER DATA RECORD'!A783</f>
        <v>IST0733</v>
      </c>
      <c r="B782" s="1">
        <f>+'MASTER DATA RECORD'!G783</f>
        <v>1793</v>
      </c>
    </row>
    <row r="783" spans="1:2" x14ac:dyDescent="0.2">
      <c r="A783" s="1" t="str">
        <f>+'MASTER DATA RECORD'!A784</f>
        <v>IST0734</v>
      </c>
      <c r="B783" s="1">
        <f>+'MASTER DATA RECORD'!G784</f>
        <v>1759</v>
      </c>
    </row>
    <row r="784" spans="1:2" x14ac:dyDescent="0.2">
      <c r="A784" s="1" t="str">
        <f>+'MASTER DATA RECORD'!A785</f>
        <v>IST0735</v>
      </c>
      <c r="B784" s="1">
        <f>+'MASTER DATA RECORD'!G785</f>
        <v>1858</v>
      </c>
    </row>
    <row r="785" spans="1:2" x14ac:dyDescent="0.2">
      <c r="A785" s="1" t="str">
        <f>+'MASTER DATA RECORD'!A786</f>
        <v>IST1136</v>
      </c>
      <c r="B785" s="1">
        <f>+'MASTER DATA RECORD'!G786</f>
        <v>1787</v>
      </c>
    </row>
    <row r="786" spans="1:2" x14ac:dyDescent="0.2">
      <c r="A786" s="1" t="str">
        <f>+'MASTER DATA RECORD'!A787</f>
        <v>IST0303</v>
      </c>
      <c r="B786" s="1">
        <f>+'MASTER DATA RECORD'!G787</f>
        <v>1921</v>
      </c>
    </row>
    <row r="787" spans="1:2" x14ac:dyDescent="0.2">
      <c r="A787" s="1" t="str">
        <f>+'MASTER DATA RECORD'!A788</f>
        <v>IST0961</v>
      </c>
      <c r="B787" s="1">
        <f>+'MASTER DATA RECORD'!G788</f>
        <v>1752</v>
      </c>
    </row>
    <row r="788" spans="1:2" x14ac:dyDescent="0.2">
      <c r="A788" s="1" t="str">
        <f>+'MASTER DATA RECORD'!A789</f>
        <v>IST0960</v>
      </c>
      <c r="B788" s="1">
        <f>+'MASTER DATA RECORD'!G789</f>
        <v>1993</v>
      </c>
    </row>
    <row r="789" spans="1:2" x14ac:dyDescent="0.2">
      <c r="A789" s="1" t="str">
        <f>+'MASTER DATA RECORD'!A790</f>
        <v>IST0376</v>
      </c>
      <c r="B789" s="1">
        <f>+'MASTER DATA RECORD'!G790</f>
        <v>1888</v>
      </c>
    </row>
    <row r="790" spans="1:2" x14ac:dyDescent="0.2">
      <c r="A790" s="1" t="str">
        <f>+'MASTER DATA RECORD'!A791</f>
        <v>IST0377</v>
      </c>
      <c r="B790" s="1">
        <f>+'MASTER DATA RECORD'!G791</f>
        <v>1909</v>
      </c>
    </row>
    <row r="791" spans="1:2" x14ac:dyDescent="0.2">
      <c r="A791" s="1" t="str">
        <f>+'MASTER DATA RECORD'!A792</f>
        <v>IST0378</v>
      </c>
      <c r="B791" s="1">
        <f>+'MASTER DATA RECORD'!G792</f>
        <v>1849</v>
      </c>
    </row>
    <row r="792" spans="1:2" x14ac:dyDescent="0.2">
      <c r="A792" s="1" t="str">
        <f>+'MASTER DATA RECORD'!A793</f>
        <v>IST0379</v>
      </c>
      <c r="B792" s="1">
        <f>+'MASTER DATA RECORD'!G793</f>
        <v>1897</v>
      </c>
    </row>
    <row r="793" spans="1:2" x14ac:dyDescent="0.2">
      <c r="A793" s="1" t="str">
        <f>+'MASTER DATA RECORD'!A794</f>
        <v>IST0395</v>
      </c>
      <c r="B793" s="1">
        <f>+'MASTER DATA RECORD'!G794</f>
        <v>1897</v>
      </c>
    </row>
    <row r="794" spans="1:2" x14ac:dyDescent="0.2">
      <c r="A794" s="1" t="str">
        <f>+'MASTER DATA RECORD'!A795</f>
        <v>IST1570</v>
      </c>
      <c r="B794" s="1">
        <f>+'MASTER DATA RECORD'!G795</f>
        <v>1858</v>
      </c>
    </row>
    <row r="795" spans="1:2" x14ac:dyDescent="0.2">
      <c r="A795" s="1" t="str">
        <f>+'MASTER DATA RECORD'!A796</f>
        <v>IST0009</v>
      </c>
      <c r="B795" s="1">
        <f>+'MASTER DATA RECORD'!G796</f>
        <v>1881</v>
      </c>
    </row>
    <row r="796" spans="1:2" x14ac:dyDescent="0.2">
      <c r="A796" s="1" t="str">
        <f>+'MASTER DATA RECORD'!A797</f>
        <v>IST0051</v>
      </c>
      <c r="B796" s="1">
        <f>+'MASTER DATA RECORD'!G797</f>
        <v>1914</v>
      </c>
    </row>
    <row r="797" spans="1:2" x14ac:dyDescent="0.2">
      <c r="A797" s="1" t="str">
        <f>+'MASTER DATA RECORD'!A798</f>
        <v>IST1314</v>
      </c>
      <c r="B797" s="1">
        <f>+'MASTER DATA RECORD'!G798</f>
        <v>2017</v>
      </c>
    </row>
    <row r="798" spans="1:2" x14ac:dyDescent="0.2">
      <c r="A798" s="1" t="str">
        <f>+'MASTER DATA RECORD'!A799</f>
        <v>IST0117</v>
      </c>
      <c r="B798" s="1">
        <f>+'MASTER DATA RECORD'!G799</f>
        <v>1879</v>
      </c>
    </row>
    <row r="799" spans="1:2" x14ac:dyDescent="0.2">
      <c r="A799" s="1" t="str">
        <f>+'MASTER DATA RECORD'!A800</f>
        <v>IST0193</v>
      </c>
      <c r="B799" s="1">
        <f>+'MASTER DATA RECORD'!G800</f>
        <v>1881</v>
      </c>
    </row>
    <row r="800" spans="1:2" x14ac:dyDescent="0.2">
      <c r="A800" s="1" t="str">
        <f>+'MASTER DATA RECORD'!A801</f>
        <v>IST0195</v>
      </c>
      <c r="B800" s="1">
        <f>+'MASTER DATA RECORD'!G801</f>
        <v>1659</v>
      </c>
    </row>
    <row r="801" spans="1:2" x14ac:dyDescent="0.2">
      <c r="A801" s="1" t="str">
        <f>+'MASTER DATA RECORD'!A802</f>
        <v>IST0211</v>
      </c>
      <c r="B801" s="1">
        <f>+'MASTER DATA RECORD'!G802</f>
        <v>1866</v>
      </c>
    </row>
    <row r="802" spans="1:2" x14ac:dyDescent="0.2">
      <c r="A802" s="1" t="str">
        <f>+'MASTER DATA RECORD'!A803</f>
        <v>IST0212</v>
      </c>
      <c r="B802" s="1">
        <f>+'MASTER DATA RECORD'!G803</f>
        <v>1894</v>
      </c>
    </row>
    <row r="803" spans="1:2" x14ac:dyDescent="0.2">
      <c r="A803" s="1" t="str">
        <f>+'MASTER DATA RECORD'!A804</f>
        <v>IST0213</v>
      </c>
      <c r="B803" s="1" t="str">
        <f>+'MASTER DATA RECORD'!G804</f>
        <v>1866/1894</v>
      </c>
    </row>
    <row r="804" spans="1:2" x14ac:dyDescent="0.2">
      <c r="A804" s="1" t="str">
        <f>+'MASTER DATA RECORD'!A805</f>
        <v>IST0217</v>
      </c>
      <c r="B804" s="1">
        <f>+'MASTER DATA RECORD'!G805</f>
        <v>1866</v>
      </c>
    </row>
    <row r="805" spans="1:2" x14ac:dyDescent="0.2">
      <c r="A805" s="1" t="str">
        <f>+'MASTER DATA RECORD'!A806</f>
        <v>IST0670</v>
      </c>
      <c r="B805" s="1">
        <f>+'MASTER DATA RECORD'!G806</f>
        <v>2019</v>
      </c>
    </row>
    <row r="806" spans="1:2" x14ac:dyDescent="0.2">
      <c r="A806" s="1" t="str">
        <f>+'MASTER DATA RECORD'!A807</f>
        <v>IST1113</v>
      </c>
      <c r="B806" s="1">
        <f>+'MASTER DATA RECORD'!G807</f>
        <v>1890</v>
      </c>
    </row>
    <row r="807" spans="1:2" x14ac:dyDescent="0.2">
      <c r="A807" s="1" t="str">
        <f>+'MASTER DATA RECORD'!A808</f>
        <v>IST1365</v>
      </c>
      <c r="B807" s="1">
        <f>+'MASTER DATA RECORD'!G808</f>
        <v>1892</v>
      </c>
    </row>
    <row r="808" spans="1:2" x14ac:dyDescent="0.2">
      <c r="A808" s="1" t="str">
        <f>+'MASTER DATA RECORD'!A809</f>
        <v>IST1469</v>
      </c>
      <c r="B808" s="1">
        <f>+'MASTER DATA RECORD'!G809</f>
        <v>1913</v>
      </c>
    </row>
    <row r="809" spans="1:2" x14ac:dyDescent="0.2">
      <c r="A809" s="1" t="str">
        <f>+'MASTER DATA RECORD'!A810</f>
        <v>IST0550</v>
      </c>
      <c r="B809" s="1">
        <f>+'MASTER DATA RECORD'!G810</f>
        <v>1904</v>
      </c>
    </row>
    <row r="810" spans="1:2" x14ac:dyDescent="0.2">
      <c r="A810" s="1" t="str">
        <f>+'MASTER DATA RECORD'!A811</f>
        <v>IST0007</v>
      </c>
      <c r="B810" s="1">
        <f>+'MASTER DATA RECORD'!G811</f>
        <v>1826</v>
      </c>
    </row>
    <row r="811" spans="1:2" x14ac:dyDescent="0.2">
      <c r="A811" s="1" t="str">
        <f>+'MASTER DATA RECORD'!A812</f>
        <v>IST0008</v>
      </c>
      <c r="B811" s="1">
        <f>+'MASTER DATA RECORD'!G812</f>
        <v>1826</v>
      </c>
    </row>
    <row r="812" spans="1:2" x14ac:dyDescent="0.2">
      <c r="A812" s="1" t="str">
        <f>+'MASTER DATA RECORD'!A813</f>
        <v>IST0107</v>
      </c>
      <c r="B812" s="1">
        <f>+'MASTER DATA RECORD'!G813</f>
        <v>1865</v>
      </c>
    </row>
    <row r="813" spans="1:2" x14ac:dyDescent="0.2">
      <c r="A813" s="1" t="str">
        <f>+'MASTER DATA RECORD'!A814</f>
        <v>IST0752</v>
      </c>
      <c r="B813" s="1">
        <f>+'MASTER DATA RECORD'!G814</f>
        <v>2009</v>
      </c>
    </row>
    <row r="814" spans="1:2" x14ac:dyDescent="0.2">
      <c r="A814" s="1" t="str">
        <f>+'MASTER DATA RECORD'!A815</f>
        <v>IST1310</v>
      </c>
      <c r="B814" s="1">
        <f>+'MASTER DATA RECORD'!G815</f>
        <v>1845</v>
      </c>
    </row>
    <row r="815" spans="1:2" x14ac:dyDescent="0.2">
      <c r="A815" s="1" t="str">
        <f>+'MASTER DATA RECORD'!A816</f>
        <v>IST0668</v>
      </c>
      <c r="B815" s="1">
        <f>+'MASTER DATA RECORD'!G816</f>
        <v>2009</v>
      </c>
    </row>
    <row r="816" spans="1:2" x14ac:dyDescent="0.2">
      <c r="A816" s="1" t="str">
        <f>+'MASTER DATA RECORD'!A817</f>
        <v>IST0078</v>
      </c>
      <c r="B816" s="1">
        <f>+'MASTER DATA RECORD'!G817</f>
        <v>1888</v>
      </c>
    </row>
    <row r="817" spans="1:2" x14ac:dyDescent="0.2">
      <c r="A817" s="1" t="str">
        <f>+'MASTER DATA RECORD'!A818</f>
        <v>IST0019</v>
      </c>
      <c r="B817" s="1">
        <f>+'MASTER DATA RECORD'!G818</f>
        <v>1935</v>
      </c>
    </row>
    <row r="818" spans="1:2" x14ac:dyDescent="0.2">
      <c r="A818" s="1" t="str">
        <f>+'MASTER DATA RECORD'!A819</f>
        <v>IST1405</v>
      </c>
      <c r="B818" s="1">
        <f>+'MASTER DATA RECORD'!G819</f>
        <v>1934</v>
      </c>
    </row>
    <row r="819" spans="1:2" x14ac:dyDescent="0.2">
      <c r="A819" s="1" t="str">
        <f>+'MASTER DATA RECORD'!A820</f>
        <v>IST0202</v>
      </c>
      <c r="B819" s="1">
        <f>+'MASTER DATA RECORD'!G820</f>
        <v>1853</v>
      </c>
    </row>
    <row r="820" spans="1:2" x14ac:dyDescent="0.2">
      <c r="A820" s="1" t="str">
        <f>+'MASTER DATA RECORD'!A821</f>
        <v>IST0535</v>
      </c>
      <c r="B820" s="1">
        <f>+'MASTER DATA RECORD'!G821</f>
        <v>1853</v>
      </c>
    </row>
    <row r="821" spans="1:2" x14ac:dyDescent="0.2">
      <c r="A821" s="1" t="str">
        <f>+'MASTER DATA RECORD'!A822</f>
        <v>IST0044</v>
      </c>
      <c r="B821" s="1">
        <f>+'MASTER DATA RECORD'!G822</f>
        <v>1668</v>
      </c>
    </row>
    <row r="822" spans="1:2" x14ac:dyDescent="0.2">
      <c r="A822" s="1" t="str">
        <f>+'MASTER DATA RECORD'!A823</f>
        <v>IST0045</v>
      </c>
      <c r="B822" s="1">
        <f>+'MASTER DATA RECORD'!G823</f>
        <v>1937</v>
      </c>
    </row>
    <row r="823" spans="1:2" x14ac:dyDescent="0.2">
      <c r="A823" s="1" t="str">
        <f>+'MASTER DATA RECORD'!A824</f>
        <v>IST0046</v>
      </c>
      <c r="B823" s="1">
        <f>+'MASTER DATA RECORD'!G824</f>
        <v>1957</v>
      </c>
    </row>
    <row r="824" spans="1:2" x14ac:dyDescent="0.2">
      <c r="A824" s="1" t="str">
        <f>+'MASTER DATA RECORD'!A825</f>
        <v>IST0079</v>
      </c>
      <c r="B824" s="1">
        <f>+'MASTER DATA RECORD'!G825</f>
        <v>1683</v>
      </c>
    </row>
    <row r="825" spans="1:2" x14ac:dyDescent="0.2">
      <c r="A825" s="1" t="str">
        <f>+'MASTER DATA RECORD'!A826</f>
        <v>IST0094</v>
      </c>
      <c r="B825" s="1">
        <f>+'MASTER DATA RECORD'!G826</f>
        <v>1951</v>
      </c>
    </row>
    <row r="826" spans="1:2" x14ac:dyDescent="0.2">
      <c r="A826" s="1" t="str">
        <f>+'MASTER DATA RECORD'!A827</f>
        <v>IST0538</v>
      </c>
      <c r="B826" s="1">
        <f>+'MASTER DATA RECORD'!G827</f>
        <v>1809</v>
      </c>
    </row>
    <row r="827" spans="1:2" x14ac:dyDescent="0.2">
      <c r="A827" s="1" t="str">
        <f>+'MASTER DATA RECORD'!A828</f>
        <v>IST0568</v>
      </c>
      <c r="B827" s="1">
        <f>+'MASTER DATA RECORD'!G828</f>
        <v>1930</v>
      </c>
    </row>
    <row r="828" spans="1:2" x14ac:dyDescent="0.2">
      <c r="A828" s="1" t="str">
        <f>+'MASTER DATA RECORD'!A829</f>
        <v>IST0656</v>
      </c>
      <c r="B828" s="1">
        <f>+'MASTER DATA RECORD'!G829</f>
        <v>1968</v>
      </c>
    </row>
    <row r="829" spans="1:2" x14ac:dyDescent="0.2">
      <c r="A829" s="1" t="str">
        <f>+'MASTER DATA RECORD'!A830</f>
        <v>IST0666</v>
      </c>
      <c r="B829" s="1">
        <f>+'MASTER DATA RECORD'!G830</f>
        <v>1807</v>
      </c>
    </row>
    <row r="830" spans="1:2" x14ac:dyDescent="0.2">
      <c r="A830" s="1" t="str">
        <f>+'MASTER DATA RECORD'!A831</f>
        <v>IST1111</v>
      </c>
      <c r="B830" s="1">
        <f>+'MASTER DATA RECORD'!G831</f>
        <v>1883</v>
      </c>
    </row>
    <row r="831" spans="1:2" x14ac:dyDescent="0.2">
      <c r="A831" s="1" t="str">
        <f>+'MASTER DATA RECORD'!A832</f>
        <v>IST1116</v>
      </c>
      <c r="B831" s="1">
        <f>+'MASTER DATA RECORD'!G832</f>
        <v>1939</v>
      </c>
    </row>
    <row r="832" spans="1:2" x14ac:dyDescent="0.2">
      <c r="A832" s="1" t="str">
        <f>+'MASTER DATA RECORD'!A833</f>
        <v>IST1220</v>
      </c>
      <c r="B832" s="1">
        <f>+'MASTER DATA RECORD'!G833</f>
        <v>2016</v>
      </c>
    </row>
    <row r="833" spans="1:2" x14ac:dyDescent="0.2">
      <c r="A833" s="1" t="str">
        <f>+'MASTER DATA RECORD'!A834</f>
        <v>IST1221</v>
      </c>
      <c r="B833" s="1">
        <f>+'MASTER DATA RECORD'!G834</f>
        <v>2013</v>
      </c>
    </row>
    <row r="834" spans="1:2" x14ac:dyDescent="0.2">
      <c r="A834" s="1" t="str">
        <f>+'MASTER DATA RECORD'!A835</f>
        <v>IST1224</v>
      </c>
      <c r="B834" s="1">
        <f>+'MASTER DATA RECORD'!G835</f>
        <v>1883</v>
      </c>
    </row>
    <row r="835" spans="1:2" x14ac:dyDescent="0.2">
      <c r="A835" s="1" t="str">
        <f>+'MASTER DATA RECORD'!A836</f>
        <v>IST1202</v>
      </c>
      <c r="B835" s="1">
        <f>+'MASTER DATA RECORD'!G836</f>
        <v>1899</v>
      </c>
    </row>
    <row r="836" spans="1:2" x14ac:dyDescent="0.2">
      <c r="A836" s="1" t="str">
        <f>+'MASTER DATA RECORD'!A837</f>
        <v>IST0162</v>
      </c>
      <c r="B836" s="1">
        <f>+'MASTER DATA RECORD'!G837</f>
        <v>2006</v>
      </c>
    </row>
    <row r="837" spans="1:2" x14ac:dyDescent="0.2">
      <c r="A837" s="1" t="str">
        <f>+'MASTER DATA RECORD'!A838</f>
        <v>IST0017</v>
      </c>
      <c r="B837" s="1">
        <f>+'MASTER DATA RECORD'!G838</f>
        <v>1720</v>
      </c>
    </row>
    <row r="838" spans="1:2" x14ac:dyDescent="0.2">
      <c r="A838" s="1" t="str">
        <f>+'MASTER DATA RECORD'!A839</f>
        <v>IST0559</v>
      </c>
      <c r="B838" s="1">
        <f>+'MASTER DATA RECORD'!G839</f>
        <v>1716</v>
      </c>
    </row>
    <row r="839" spans="1:2" x14ac:dyDescent="0.2">
      <c r="A839" s="1" t="str">
        <f>+'MASTER DATA RECORD'!A840</f>
        <v>IST0583</v>
      </c>
      <c r="B839" s="1">
        <f>+'MASTER DATA RECORD'!G840</f>
        <v>1950</v>
      </c>
    </row>
    <row r="840" spans="1:2" x14ac:dyDescent="0.2">
      <c r="A840" s="1" t="str">
        <f>+'MASTER DATA RECORD'!A841</f>
        <v>IST1114</v>
      </c>
      <c r="B840" s="1">
        <f>+'MASTER DATA RECORD'!G841</f>
        <v>1618</v>
      </c>
    </row>
    <row r="841" spans="1:2" x14ac:dyDescent="0.2">
      <c r="A841" s="1" t="str">
        <f>+'MASTER DATA RECORD'!A842</f>
        <v>IST1209</v>
      </c>
      <c r="B841" s="1">
        <f>+'MASTER DATA RECORD'!G842</f>
        <v>1733</v>
      </c>
    </row>
    <row r="842" spans="1:2" x14ac:dyDescent="0.2">
      <c r="A842" s="1" t="str">
        <f>+'MASTER DATA RECORD'!A843</f>
        <v>IST1350</v>
      </c>
      <c r="B842" s="1">
        <f>+'MASTER DATA RECORD'!G843</f>
        <v>2014</v>
      </c>
    </row>
    <row r="843" spans="1:2" x14ac:dyDescent="0.2">
      <c r="A843" s="1" t="str">
        <f>+'MASTER DATA RECORD'!A844</f>
        <v>IST0381</v>
      </c>
      <c r="B843" s="1">
        <f>+'MASTER DATA RECORD'!G844</f>
        <v>1885</v>
      </c>
    </row>
    <row r="844" spans="1:2" x14ac:dyDescent="0.2">
      <c r="A844" s="1" t="str">
        <f>+'MASTER DATA RECORD'!A845</f>
        <v>IST0006</v>
      </c>
      <c r="B844" s="1">
        <f>+'MASTER DATA RECORD'!G845</f>
        <v>1915</v>
      </c>
    </row>
    <row r="845" spans="1:2" x14ac:dyDescent="0.2">
      <c r="A845" s="1" t="str">
        <f>+'MASTER DATA RECORD'!A846</f>
        <v>IST0108</v>
      </c>
      <c r="B845" s="1">
        <f>+'MASTER DATA RECORD'!G846</f>
        <v>1938</v>
      </c>
    </row>
    <row r="846" spans="1:2" x14ac:dyDescent="0.2">
      <c r="A846" s="1" t="str">
        <f>+'MASTER DATA RECORD'!A847</f>
        <v>IST0016</v>
      </c>
      <c r="B846" s="1">
        <f>+'MASTER DATA RECORD'!G847</f>
        <v>1915</v>
      </c>
    </row>
    <row r="847" spans="1:2" x14ac:dyDescent="0.2">
      <c r="A847" s="1" t="str">
        <f>+'MASTER DATA RECORD'!A848</f>
        <v>IST0059</v>
      </c>
      <c r="B847" s="1">
        <f>+'MASTER DATA RECORD'!G848</f>
        <v>1957</v>
      </c>
    </row>
    <row r="848" spans="1:2" x14ac:dyDescent="0.2">
      <c r="A848" s="1" t="str">
        <f>+'MASTER DATA RECORD'!A849</f>
        <v>IST0663</v>
      </c>
      <c r="B848" s="1">
        <f>+'MASTER DATA RECORD'!G849</f>
        <v>1903</v>
      </c>
    </row>
    <row r="849" spans="1:2" x14ac:dyDescent="0.2">
      <c r="A849" s="1" t="str">
        <f>+'MASTER DATA RECORD'!A850</f>
        <v>IST0567</v>
      </c>
      <c r="B849" s="1">
        <f>+'MASTER DATA RECORD'!G850</f>
        <v>1903</v>
      </c>
    </row>
    <row r="850" spans="1:2" x14ac:dyDescent="0.2">
      <c r="A850" s="1" t="str">
        <f>+'MASTER DATA RECORD'!A851</f>
        <v>IST1366</v>
      </c>
      <c r="B850" s="1">
        <f>+'MASTER DATA RECORD'!G851</f>
        <v>2017</v>
      </c>
    </row>
    <row r="851" spans="1:2" x14ac:dyDescent="0.2">
      <c r="A851" s="1" t="str">
        <f>+'MASTER DATA RECORD'!A852</f>
        <v>IST0387</v>
      </c>
      <c r="B851" s="1">
        <f>+'MASTER DATA RECORD'!G852</f>
        <v>1962</v>
      </c>
    </row>
    <row r="852" spans="1:2" x14ac:dyDescent="0.2">
      <c r="A852" s="1" t="str">
        <f>+'MASTER DATA RECORD'!A853</f>
        <v>IST1601</v>
      </c>
      <c r="B852" s="1">
        <f>+'MASTER DATA RECORD'!G853</f>
        <v>1893</v>
      </c>
    </row>
    <row r="853" spans="1:2" x14ac:dyDescent="0.2">
      <c r="A853" s="1" t="str">
        <f>+'MASTER DATA RECORD'!A854</f>
        <v>IST1608</v>
      </c>
      <c r="B853" s="1">
        <f>+'MASTER DATA RECORD'!G854</f>
        <v>2009</v>
      </c>
    </row>
    <row r="854" spans="1:2" x14ac:dyDescent="0.2">
      <c r="A854" s="1" t="str">
        <f>+'MASTER DATA RECORD'!A855</f>
        <v>IST1337</v>
      </c>
      <c r="B854" s="1">
        <f>+'MASTER DATA RECORD'!G855</f>
        <v>1913</v>
      </c>
    </row>
    <row r="855" spans="1:2" x14ac:dyDescent="0.2">
      <c r="A855" s="1" t="str">
        <f>+'MASTER DATA RECORD'!A856</f>
        <v>IST0389</v>
      </c>
      <c r="B855" s="1">
        <f>+'MASTER DATA RECORD'!G856</f>
        <v>2000</v>
      </c>
    </row>
    <row r="856" spans="1:2" x14ac:dyDescent="0.2">
      <c r="A856" s="1" t="str">
        <f>+'MASTER DATA RECORD'!A857</f>
        <v>IST0021</v>
      </c>
      <c r="B856" s="1">
        <f>+'MASTER DATA RECORD'!G857</f>
        <v>1880</v>
      </c>
    </row>
    <row r="857" spans="1:2" x14ac:dyDescent="0.2">
      <c r="A857" s="1" t="str">
        <f>+'MASTER DATA RECORD'!A858</f>
        <v>IST0053</v>
      </c>
      <c r="B857" s="1">
        <f>+'MASTER DATA RECORD'!G858</f>
        <v>1894</v>
      </c>
    </row>
    <row r="858" spans="1:2" x14ac:dyDescent="0.2">
      <c r="A858" s="1" t="str">
        <f>+'MASTER DATA RECORD'!A859</f>
        <v>IST0089</v>
      </c>
      <c r="B858" s="1">
        <f>+'MASTER DATA RECORD'!G859</f>
        <v>1891</v>
      </c>
    </row>
    <row r="859" spans="1:2" x14ac:dyDescent="0.2">
      <c r="A859" s="1" t="str">
        <f>+'MASTER DATA RECORD'!A860</f>
        <v>IST0090</v>
      </c>
      <c r="B859" s="1">
        <f>+'MASTER DATA RECORD'!G860</f>
        <v>1933</v>
      </c>
    </row>
    <row r="860" spans="1:2" x14ac:dyDescent="0.2">
      <c r="A860" s="1" t="str">
        <f>+'MASTER DATA RECORD'!A861</f>
        <v>IST0091</v>
      </c>
      <c r="B860" s="1">
        <f>+'MASTER DATA RECORD'!G861</f>
        <v>1908</v>
      </c>
    </row>
    <row r="861" spans="1:2" x14ac:dyDescent="0.2">
      <c r="A861" s="1" t="str">
        <f>+'MASTER DATA RECORD'!A862</f>
        <v>IST0093</v>
      </c>
      <c r="B861" s="1">
        <f>+'MASTER DATA RECORD'!G862</f>
        <v>1929</v>
      </c>
    </row>
    <row r="862" spans="1:2" x14ac:dyDescent="0.2">
      <c r="A862" s="1" t="str">
        <f>+'MASTER DATA RECORD'!A863</f>
        <v>IST0569</v>
      </c>
      <c r="B862" s="1">
        <f>+'MASTER DATA RECORD'!G863</f>
        <v>1880</v>
      </c>
    </row>
    <row r="863" spans="1:2" x14ac:dyDescent="0.2">
      <c r="A863" s="1" t="str">
        <f>+'MASTER DATA RECORD'!A864</f>
        <v>IST0110</v>
      </c>
      <c r="B863" s="1">
        <f>+'MASTER DATA RECORD'!G864</f>
        <v>1989</v>
      </c>
    </row>
    <row r="864" spans="1:2" x14ac:dyDescent="0.2">
      <c r="A864" s="1" t="str">
        <f>+'MASTER DATA RECORD'!A865</f>
        <v>IST0208</v>
      </c>
      <c r="B864" s="1">
        <f>+'MASTER DATA RECORD'!G865</f>
        <v>1985</v>
      </c>
    </row>
    <row r="865" spans="1:2" x14ac:dyDescent="0.2">
      <c r="A865" s="1" t="str">
        <f>+'MASTER DATA RECORD'!A866</f>
        <v>IST0560</v>
      </c>
      <c r="B865" s="1">
        <f>+'MASTER DATA RECORD'!G866</f>
        <v>1904</v>
      </c>
    </row>
    <row r="866" spans="1:2" x14ac:dyDescent="0.2">
      <c r="A866" s="1" t="str">
        <f>+'MASTER DATA RECORD'!A867</f>
        <v>IST1582</v>
      </c>
      <c r="B866" s="1">
        <f>+'MASTER DATA RECORD'!G867</f>
        <v>1907</v>
      </c>
    </row>
    <row r="867" spans="1:2" x14ac:dyDescent="0.2">
      <c r="A867" s="1" t="str">
        <f>+'MASTER DATA RECORD'!A868</f>
        <v>IST1610</v>
      </c>
      <c r="B867" s="1">
        <f>+'MASTER DATA RECORD'!G868</f>
        <v>1924</v>
      </c>
    </row>
    <row r="868" spans="1:2" x14ac:dyDescent="0.2">
      <c r="A868" s="1" t="str">
        <f>+'MASTER DATA RECORD'!A869</f>
        <v>IST1612</v>
      </c>
      <c r="B868" s="1">
        <f>+'MASTER DATA RECORD'!G869</f>
        <v>1908</v>
      </c>
    </row>
    <row r="869" spans="1:2" x14ac:dyDescent="0.2">
      <c r="A869" s="1" t="str">
        <f>+'MASTER DATA RECORD'!A870</f>
        <v>IST0012</v>
      </c>
      <c r="B869" s="1">
        <f>+'MASTER DATA RECORD'!G870</f>
        <v>1911</v>
      </c>
    </row>
    <row r="870" spans="1:2" x14ac:dyDescent="0.2">
      <c r="A870" s="1" t="str">
        <f>+'MASTER DATA RECORD'!A871</f>
        <v>IST0023</v>
      </c>
      <c r="B870" s="1">
        <f>+'MASTER DATA RECORD'!G871</f>
        <v>1637</v>
      </c>
    </row>
    <row r="871" spans="1:2" x14ac:dyDescent="0.2">
      <c r="A871" s="1" t="str">
        <f>+'MASTER DATA RECORD'!A872</f>
        <v>IST0047</v>
      </c>
      <c r="B871" s="1">
        <f>+'MASTER DATA RECORD'!G872</f>
        <v>1632</v>
      </c>
    </row>
    <row r="872" spans="1:2" x14ac:dyDescent="0.2">
      <c r="A872" s="1" t="str">
        <f>+'MASTER DATA RECORD'!A873</f>
        <v>IST0054</v>
      </c>
      <c r="B872" s="1">
        <f>+'MASTER DATA RECORD'!G873</f>
        <v>1883</v>
      </c>
    </row>
    <row r="873" spans="1:2" x14ac:dyDescent="0.2">
      <c r="A873" s="1" t="str">
        <f>+'MASTER DATA RECORD'!A874</f>
        <v>IST0060</v>
      </c>
      <c r="B873" s="1">
        <f>+'MASTER DATA RECORD'!G874</f>
        <v>1980</v>
      </c>
    </row>
    <row r="874" spans="1:2" x14ac:dyDescent="0.2">
      <c r="A874" s="1" t="str">
        <f>+'MASTER DATA RECORD'!A875</f>
        <v>IST0061</v>
      </c>
      <c r="B874" s="1">
        <f>+'MASTER DATA RECORD'!G875</f>
        <v>1901</v>
      </c>
    </row>
    <row r="875" spans="1:2" x14ac:dyDescent="0.2">
      <c r="A875" s="1" t="str">
        <f>+'MASTER DATA RECORD'!A876</f>
        <v>IST0073</v>
      </c>
      <c r="B875" s="1">
        <f>+'MASTER DATA RECORD'!G876</f>
        <v>1887</v>
      </c>
    </row>
    <row r="876" spans="1:2" x14ac:dyDescent="0.2">
      <c r="A876" s="1" t="str">
        <f>+'MASTER DATA RECORD'!A877</f>
        <v>IST0087</v>
      </c>
      <c r="B876" s="1">
        <f>+'MASTER DATA RECORD'!G877</f>
        <v>1988</v>
      </c>
    </row>
    <row r="877" spans="1:2" x14ac:dyDescent="0.2">
      <c r="A877" s="1" t="str">
        <f>+'MASTER DATA RECORD'!A878</f>
        <v>IST0100</v>
      </c>
      <c r="B877" s="1">
        <f>+'MASTER DATA RECORD'!G878</f>
        <v>1885</v>
      </c>
    </row>
    <row r="878" spans="1:2" x14ac:dyDescent="0.2">
      <c r="A878" s="1" t="str">
        <f>+'MASTER DATA RECORD'!A879</f>
        <v>IST0142</v>
      </c>
      <c r="B878" s="1">
        <f>+'MASTER DATA RECORD'!G879</f>
        <v>1980</v>
      </c>
    </row>
    <row r="879" spans="1:2" x14ac:dyDescent="0.2">
      <c r="A879" s="1" t="str">
        <f>+'MASTER DATA RECORD'!A880</f>
        <v>IST0380</v>
      </c>
      <c r="B879" s="1">
        <f>+'MASTER DATA RECORD'!G880</f>
        <v>1912</v>
      </c>
    </row>
    <row r="880" spans="1:2" x14ac:dyDescent="0.2">
      <c r="A880" s="1" t="str">
        <f>+'MASTER DATA RECORD'!A881</f>
        <v>IST0400</v>
      </c>
      <c r="B880" s="1" t="str">
        <f>+'MASTER DATA RECORD'!G881</f>
        <v>1989-1993</v>
      </c>
    </row>
    <row r="881" spans="1:2" x14ac:dyDescent="0.2">
      <c r="A881" s="1" t="str">
        <f>+'MASTER DATA RECORD'!A882</f>
        <v>IST0539</v>
      </c>
      <c r="B881" s="1">
        <f>+'MASTER DATA RECORD'!G882</f>
        <v>1887</v>
      </c>
    </row>
    <row r="882" spans="1:2" x14ac:dyDescent="0.2">
      <c r="A882" s="1" t="str">
        <f>+'MASTER DATA RECORD'!A883</f>
        <v>IST0676</v>
      </c>
      <c r="B882" s="1">
        <f>+'MASTER DATA RECORD'!G883</f>
        <v>1897</v>
      </c>
    </row>
    <row r="883" spans="1:2" x14ac:dyDescent="0.2">
      <c r="A883" s="1" t="str">
        <f>+'MASTER DATA RECORD'!A884</f>
        <v>IST0977</v>
      </c>
      <c r="B883" s="1">
        <f>+'MASTER DATA RECORD'!G884</f>
        <v>1709</v>
      </c>
    </row>
    <row r="884" spans="1:2" x14ac:dyDescent="0.2">
      <c r="A884" s="1" t="str">
        <f>+'MASTER DATA RECORD'!A885</f>
        <v>IST0978</v>
      </c>
      <c r="B884" s="1">
        <f>+'MASTER DATA RECORD'!G885</f>
        <v>1719</v>
      </c>
    </row>
    <row r="885" spans="1:2" x14ac:dyDescent="0.2">
      <c r="A885" s="1" t="str">
        <f>+'MASTER DATA RECORD'!A886</f>
        <v>IST1093</v>
      </c>
      <c r="B885" s="1">
        <f>+'MASTER DATA RECORD'!G886</f>
        <v>1780</v>
      </c>
    </row>
    <row r="886" spans="1:2" x14ac:dyDescent="0.2">
      <c r="A886" s="1" t="str">
        <f>+'MASTER DATA RECORD'!A887</f>
        <v>IST1207</v>
      </c>
      <c r="B886" s="1">
        <f>+'MASTER DATA RECORD'!G887</f>
        <v>1632</v>
      </c>
    </row>
    <row r="887" spans="1:2" x14ac:dyDescent="0.2">
      <c r="A887" s="1" t="str">
        <f>+'MASTER DATA RECORD'!A888</f>
        <v>IST1214</v>
      </c>
      <c r="B887" s="1">
        <f>+'MASTER DATA RECORD'!G888</f>
        <v>1632</v>
      </c>
    </row>
    <row r="888" spans="1:2" x14ac:dyDescent="0.2">
      <c r="A888" s="1" t="str">
        <f>+'MASTER DATA RECORD'!A889</f>
        <v>IST0024</v>
      </c>
      <c r="B888" s="1">
        <f>+'MASTER DATA RECORD'!G889</f>
        <v>1626</v>
      </c>
    </row>
    <row r="889" spans="1:2" x14ac:dyDescent="0.2">
      <c r="A889" s="1" t="str">
        <f>+'MASTER DATA RECORD'!A890</f>
        <v>IST0099</v>
      </c>
      <c r="B889" s="1">
        <f>+'MASTER DATA RECORD'!G890</f>
        <v>1639</v>
      </c>
    </row>
    <row r="890" spans="1:2" x14ac:dyDescent="0.2">
      <c r="A890" s="1" t="str">
        <f>+'MASTER DATA RECORD'!A891</f>
        <v>IST0104</v>
      </c>
      <c r="B890" s="1">
        <f>+'MASTER DATA RECORD'!G891</f>
        <v>1898</v>
      </c>
    </row>
    <row r="891" spans="1:2" x14ac:dyDescent="0.2">
      <c r="A891" s="1" t="str">
        <f>+'MASTER DATA RECORD'!A892</f>
        <v>IST0105</v>
      </c>
      <c r="B891" s="1">
        <f>+'MASTER DATA RECORD'!G892</f>
        <v>1701</v>
      </c>
    </row>
    <row r="892" spans="1:2" x14ac:dyDescent="0.2">
      <c r="A892" s="1" t="str">
        <f>+'MASTER DATA RECORD'!A893</f>
        <v>IST0106</v>
      </c>
      <c r="B892" s="1">
        <f>+'MASTER DATA RECORD'!G893</f>
        <v>1635</v>
      </c>
    </row>
    <row r="893" spans="1:2" x14ac:dyDescent="0.2">
      <c r="A893" s="1" t="str">
        <f>+'MASTER DATA RECORD'!A894</f>
        <v>IST1115</v>
      </c>
      <c r="B893" s="1">
        <f>+'MASTER DATA RECORD'!G894</f>
        <v>1874</v>
      </c>
    </row>
    <row r="894" spans="1:2" x14ac:dyDescent="0.2">
      <c r="A894" s="1" t="str">
        <f>+'MASTER DATA RECORD'!A895</f>
        <v>IST0540</v>
      </c>
      <c r="B894" s="1">
        <f>+'MASTER DATA RECORD'!G895</f>
        <v>1902</v>
      </c>
    </row>
    <row r="895" spans="1:2" x14ac:dyDescent="0.2">
      <c r="A895" s="1" t="str">
        <f>+'MASTER DATA RECORD'!A896</f>
        <v>IST1225</v>
      </c>
      <c r="B895" s="1">
        <f>+'MASTER DATA RECORD'!G896</f>
        <v>1971</v>
      </c>
    </row>
    <row r="896" spans="1:2" x14ac:dyDescent="0.2">
      <c r="A896" s="1" t="str">
        <f>+'MASTER DATA RECORD'!A897</f>
        <v>IST1583</v>
      </c>
      <c r="B896" s="1">
        <f>+'MASTER DATA RECORD'!G897</f>
        <v>1999</v>
      </c>
    </row>
    <row r="897" spans="1:2" x14ac:dyDescent="0.2">
      <c r="A897" s="1" t="str">
        <f>+'MASTER DATA RECORD'!A898</f>
        <v>IST1383</v>
      </c>
      <c r="B897" s="1">
        <f>+'MASTER DATA RECORD'!G898</f>
        <v>1995</v>
      </c>
    </row>
    <row r="898" spans="1:2" x14ac:dyDescent="0.2">
      <c r="A898" s="1" t="str">
        <f>+'MASTER DATA RECORD'!A899</f>
        <v>IST1117</v>
      </c>
      <c r="B898" s="1">
        <f>+'MASTER DATA RECORD'!G899</f>
        <v>1884</v>
      </c>
    </row>
    <row r="899" spans="1:2" x14ac:dyDescent="0.2">
      <c r="A899" s="1" t="str">
        <f>+'MASTER DATA RECORD'!A900</f>
        <v>IST0056</v>
      </c>
      <c r="B899" s="1">
        <f>+'MASTER DATA RECORD'!G900</f>
        <v>1816</v>
      </c>
    </row>
    <row r="900" spans="1:2" x14ac:dyDescent="0.2">
      <c r="A900" s="1" t="str">
        <f>+'MASTER DATA RECORD'!A901</f>
        <v>IST1374</v>
      </c>
      <c r="B900" s="1">
        <f>+'MASTER DATA RECORD'!G901</f>
        <v>1961</v>
      </c>
    </row>
    <row r="901" spans="1:2" x14ac:dyDescent="0.2">
      <c r="A901" s="1" t="str">
        <f>+'MASTER DATA RECORD'!A902</f>
        <v>IST1375</v>
      </c>
      <c r="B901" s="1">
        <f>+'MASTER DATA RECORD'!G902</f>
        <v>1966</v>
      </c>
    </row>
    <row r="902" spans="1:2" x14ac:dyDescent="0.2">
      <c r="A902" s="1" t="str">
        <f>+'MASTER DATA RECORD'!A903</f>
        <v>IST1376</v>
      </c>
      <c r="B902" s="1">
        <f>+'MASTER DATA RECORD'!G903</f>
        <v>2017</v>
      </c>
    </row>
    <row r="903" spans="1:2" x14ac:dyDescent="0.2">
      <c r="A903" s="1" t="str">
        <f>+'MASTER DATA RECORD'!A904</f>
        <v>IST1587</v>
      </c>
      <c r="B903" s="1">
        <f>+'MASTER DATA RECORD'!G904</f>
        <v>1932</v>
      </c>
    </row>
    <row r="904" spans="1:2" x14ac:dyDescent="0.2">
      <c r="A904" s="1" t="str">
        <f>+'MASTER DATA RECORD'!A905</f>
        <v>IST0025</v>
      </c>
      <c r="B904" s="1">
        <f>+'MASTER DATA RECORD'!G905</f>
        <v>1872</v>
      </c>
    </row>
    <row r="905" spans="1:2" x14ac:dyDescent="0.2">
      <c r="A905" s="1" t="str">
        <f>+'MASTER DATA RECORD'!A906</f>
        <v>IST0203</v>
      </c>
      <c r="B905" s="1">
        <f>+'MASTER DATA RECORD'!G906</f>
        <v>1932</v>
      </c>
    </row>
    <row r="906" spans="1:2" x14ac:dyDescent="0.2">
      <c r="A906" s="1" t="str">
        <f>+'MASTER DATA RECORD'!A907</f>
        <v>IST0660</v>
      </c>
      <c r="B906" s="1">
        <f>+'MASTER DATA RECORD'!G907</f>
        <v>1976</v>
      </c>
    </row>
    <row r="907" spans="1:2" x14ac:dyDescent="0.2">
      <c r="A907" s="1" t="str">
        <f>+'MASTER DATA RECORD'!A908</f>
        <v>IST0014</v>
      </c>
      <c r="B907" s="1">
        <f>+'MASTER DATA RECORD'!G908</f>
        <v>1647</v>
      </c>
    </row>
    <row r="908" spans="1:2" x14ac:dyDescent="0.2">
      <c r="A908" s="1" t="str">
        <f>+'MASTER DATA RECORD'!A909</f>
        <v>IST0015</v>
      </c>
      <c r="B908" s="1">
        <f>+'MASTER DATA RECORD'!G909</f>
        <v>1884</v>
      </c>
    </row>
    <row r="909" spans="1:2" x14ac:dyDescent="0.2">
      <c r="A909" s="1" t="str">
        <f>+'MASTER DATA RECORD'!A910</f>
        <v>IST0571</v>
      </c>
      <c r="B909" s="1">
        <f>+'MASTER DATA RECORD'!G910</f>
        <v>1963</v>
      </c>
    </row>
    <row r="910" spans="1:2" x14ac:dyDescent="0.2">
      <c r="A910" s="1" t="str">
        <f>+'MASTER DATA RECORD'!A911</f>
        <v>IST0689</v>
      </c>
      <c r="B910" s="1">
        <f>+'MASTER DATA RECORD'!G911</f>
        <v>1961</v>
      </c>
    </row>
    <row r="911" spans="1:2" x14ac:dyDescent="0.2">
      <c r="A911" s="1" t="str">
        <f>+'MASTER DATA RECORD'!A912</f>
        <v>IST0984</v>
      </c>
      <c r="B911" s="1">
        <f>+'MASTER DATA RECORD'!G912</f>
        <v>1901</v>
      </c>
    </row>
    <row r="912" spans="1:2" x14ac:dyDescent="0.2">
      <c r="A912" s="1" t="str">
        <f>+'MASTER DATA RECORD'!A913</f>
        <v>IST0077</v>
      </c>
      <c r="B912" s="1">
        <f>+'MASTER DATA RECORD'!G913</f>
        <v>1799</v>
      </c>
    </row>
    <row r="913" spans="1:2" x14ac:dyDescent="0.2">
      <c r="A913" s="1" t="str">
        <f>+'MASTER DATA RECORD'!A914</f>
        <v>IST1480</v>
      </c>
      <c r="B913" s="1">
        <f>+'MASTER DATA RECORD'!G914</f>
        <v>1999</v>
      </c>
    </row>
    <row r="914" spans="1:2" x14ac:dyDescent="0.2">
      <c r="A914" s="1" t="str">
        <f>+'MASTER DATA RECORD'!A915</f>
        <v>IST1007</v>
      </c>
      <c r="B914" s="1">
        <f>+'MASTER DATA RECORD'!G915</f>
        <v>1882</v>
      </c>
    </row>
    <row r="915" spans="1:2" x14ac:dyDescent="0.2">
      <c r="A915" s="1" t="str">
        <f>+'MASTER DATA RECORD'!A916</f>
        <v>IST0076</v>
      </c>
      <c r="B915" s="1">
        <f>+'MASTER DATA RECORD'!G916</f>
        <v>1894</v>
      </c>
    </row>
    <row r="916" spans="1:2" x14ac:dyDescent="0.2">
      <c r="A916" s="1" t="str">
        <f>+'MASTER DATA RECORD'!A917</f>
        <v>IST1308</v>
      </c>
      <c r="B916" s="1">
        <f>+'MASTER DATA RECORD'!G917</f>
        <v>1895</v>
      </c>
    </row>
    <row r="917" spans="1:2" x14ac:dyDescent="0.2">
      <c r="A917" s="1" t="str">
        <f>+'MASTER DATA RECORD'!A918</f>
        <v>IST0028</v>
      </c>
      <c r="B917" s="1">
        <f>+'MASTER DATA RECORD'!G918</f>
        <v>1588</v>
      </c>
    </row>
    <row r="918" spans="1:2" x14ac:dyDescent="0.2">
      <c r="A918" s="1" t="str">
        <f>+'MASTER DATA RECORD'!A919</f>
        <v>IST0029</v>
      </c>
      <c r="B918" s="1">
        <f>+'MASTER DATA RECORD'!G919</f>
        <v>1613</v>
      </c>
    </row>
    <row r="919" spans="1:2" x14ac:dyDescent="0.2">
      <c r="A919" s="1" t="str">
        <f>+'MASTER DATA RECORD'!A920</f>
        <v>IST1425</v>
      </c>
      <c r="B919" s="1">
        <f>+'MASTER DATA RECORD'!G920</f>
        <v>1962</v>
      </c>
    </row>
    <row r="920" spans="1:2" x14ac:dyDescent="0.2">
      <c r="A920" s="1" t="str">
        <f>+'MASTER DATA RECORD'!A921</f>
        <v>IST1426</v>
      </c>
      <c r="B920" s="1">
        <f>+'MASTER DATA RECORD'!G921</f>
        <v>1960</v>
      </c>
    </row>
    <row r="921" spans="1:2" x14ac:dyDescent="0.2">
      <c r="A921" s="1" t="str">
        <f>+'MASTER DATA RECORD'!A922</f>
        <v>IST1427</v>
      </c>
      <c r="B921" s="1">
        <f>+'MASTER DATA RECORD'!G922</f>
        <v>2006</v>
      </c>
    </row>
    <row r="922" spans="1:2" x14ac:dyDescent="0.2">
      <c r="A922" s="1" t="str">
        <f>+'MASTER DATA RECORD'!A923</f>
        <v>IST1428</v>
      </c>
      <c r="B922" s="1">
        <f>+'MASTER DATA RECORD'!G923</f>
        <v>2018</v>
      </c>
    </row>
    <row r="923" spans="1:2" x14ac:dyDescent="0.2">
      <c r="A923" s="1" t="str">
        <f>+'MASTER DATA RECORD'!A924</f>
        <v>IST1429</v>
      </c>
      <c r="B923" s="1">
        <f>+'MASTER DATA RECORD'!G924</f>
        <v>1889</v>
      </c>
    </row>
    <row r="924" spans="1:2" x14ac:dyDescent="0.2">
      <c r="A924" s="1" t="str">
        <f>+'MASTER DATA RECORD'!A925</f>
        <v>IST0287</v>
      </c>
      <c r="B924" s="1">
        <f>+'MASTER DATA RECORD'!G925</f>
        <v>1891</v>
      </c>
    </row>
    <row r="925" spans="1:2" x14ac:dyDescent="0.2">
      <c r="A925" s="1" t="str">
        <f>+'MASTER DATA RECORD'!A926</f>
        <v>IST0295</v>
      </c>
      <c r="B925" s="1">
        <f>+'MASTER DATA RECORD'!G926</f>
        <v>1891</v>
      </c>
    </row>
    <row r="926" spans="1:2" x14ac:dyDescent="0.2">
      <c r="A926" s="1" t="str">
        <f>+'MASTER DATA RECORD'!A927</f>
        <v>IST0304</v>
      </c>
      <c r="B926" s="1">
        <f>+'MASTER DATA RECORD'!G927</f>
        <v>2016</v>
      </c>
    </row>
    <row r="927" spans="1:2" x14ac:dyDescent="0.2">
      <c r="A927" s="1" t="str">
        <f>+'MASTER DATA RECORD'!A928</f>
        <v>IST0305</v>
      </c>
      <c r="B927" s="1">
        <f>+'MASTER DATA RECORD'!G928</f>
        <v>1914</v>
      </c>
    </row>
    <row r="928" spans="1:2" x14ac:dyDescent="0.2">
      <c r="A928" s="1" t="str">
        <f>+'MASTER DATA RECORD'!A929</f>
        <v>IST0553</v>
      </c>
      <c r="B928" s="1">
        <f>+'MASTER DATA RECORD'!G929</f>
        <v>1924</v>
      </c>
    </row>
    <row r="929" spans="1:2" x14ac:dyDescent="0.2">
      <c r="A929" s="1" t="str">
        <f>+'MASTER DATA RECORD'!A930</f>
        <v>IST0554</v>
      </c>
      <c r="B929" s="1">
        <f>+'MASTER DATA RECORD'!G930</f>
        <v>1891</v>
      </c>
    </row>
    <row r="930" spans="1:2" x14ac:dyDescent="0.2">
      <c r="A930" s="1" t="str">
        <f>+'MASTER DATA RECORD'!A931</f>
        <v>IST0690</v>
      </c>
      <c r="B930" s="1">
        <f>+'MASTER DATA RECORD'!G931</f>
        <v>2015</v>
      </c>
    </row>
    <row r="931" spans="1:2" x14ac:dyDescent="0.2">
      <c r="A931" s="1" t="str">
        <f>+'MASTER DATA RECORD'!A932</f>
        <v>IST0982</v>
      </c>
      <c r="B931" s="1">
        <f>+'MASTER DATA RECORD'!G932</f>
        <v>1891</v>
      </c>
    </row>
    <row r="932" spans="1:2" x14ac:dyDescent="0.2">
      <c r="A932" s="1" t="str">
        <f>+'MASTER DATA RECORD'!A933</f>
        <v>IST0983</v>
      </c>
      <c r="B932" s="1">
        <f>+'MASTER DATA RECORD'!G933</f>
        <v>1898</v>
      </c>
    </row>
    <row r="933" spans="1:2" x14ac:dyDescent="0.2">
      <c r="A933" s="1" t="str">
        <f>+'MASTER DATA RECORD'!A934</f>
        <v>IST1524</v>
      </c>
      <c r="B933" s="1">
        <f>+'MASTER DATA RECORD'!G934</f>
        <v>2024</v>
      </c>
    </row>
    <row r="934" spans="1:2" x14ac:dyDescent="0.2">
      <c r="A934" s="1" t="str">
        <f>+'MASTER DATA RECORD'!A935</f>
        <v>IST0103</v>
      </c>
      <c r="B934" s="1">
        <f>+'MASTER DATA RECORD'!G935</f>
        <v>1897</v>
      </c>
    </row>
    <row r="935" spans="1:2" x14ac:dyDescent="0.2">
      <c r="A935" s="1" t="str">
        <f>+'MASTER DATA RECORD'!A936</f>
        <v>IST0382</v>
      </c>
      <c r="B935" s="1">
        <f>+'MASTER DATA RECORD'!G936</f>
        <v>2006</v>
      </c>
    </row>
    <row r="936" spans="1:2" x14ac:dyDescent="0.2">
      <c r="A936" s="1" t="str">
        <f>+'MASTER DATA RECORD'!A937</f>
        <v>IST0383</v>
      </c>
      <c r="B936" s="1">
        <f>+'MASTER DATA RECORD'!G937</f>
        <v>2004</v>
      </c>
    </row>
    <row r="937" spans="1:2" x14ac:dyDescent="0.2">
      <c r="A937" s="1" t="str">
        <f>+'MASTER DATA RECORD'!A938</f>
        <v>IST0388</v>
      </c>
      <c r="B937" s="1">
        <f>+'MASTER DATA RECORD'!G938</f>
        <v>1927</v>
      </c>
    </row>
    <row r="938" spans="1:2" x14ac:dyDescent="0.2">
      <c r="A938" s="1" t="str">
        <f>+'MASTER DATA RECORD'!A939</f>
        <v>IST0390</v>
      </c>
      <c r="B938" s="1">
        <f>+'MASTER DATA RECORD'!G939</f>
        <v>1888</v>
      </c>
    </row>
    <row r="939" spans="1:2" x14ac:dyDescent="0.2">
      <c r="A939" s="1" t="str">
        <f>+'MASTER DATA RECORD'!A940</f>
        <v>IST0394</v>
      </c>
      <c r="B939" s="1">
        <f>+'MASTER DATA RECORD'!G940</f>
        <v>1890</v>
      </c>
    </row>
    <row r="940" spans="1:2" x14ac:dyDescent="0.2">
      <c r="A940" s="1" t="str">
        <f>+'MASTER DATA RECORD'!A941</f>
        <v>IST1609</v>
      </c>
      <c r="B940" s="1">
        <f>+'MASTER DATA RECORD'!G941</f>
        <v>1914</v>
      </c>
    </row>
    <row r="941" spans="1:2" x14ac:dyDescent="0.2">
      <c r="A941" s="1" t="str">
        <f>+'MASTER DATA RECORD'!A942</f>
        <v>IST0013</v>
      </c>
      <c r="B941" s="1">
        <f>+'MASTER DATA RECORD'!G942</f>
        <v>1868</v>
      </c>
    </row>
    <row r="942" spans="1:2" x14ac:dyDescent="0.2">
      <c r="A942" s="1" t="str">
        <f>+'MASTER DATA RECORD'!A943</f>
        <v>IST0401</v>
      </c>
      <c r="B942" s="1">
        <f>+'MASTER DATA RECORD'!G943</f>
        <v>1997</v>
      </c>
    </row>
    <row r="943" spans="1:2" x14ac:dyDescent="0.2">
      <c r="A943" s="1" t="str">
        <f>+'MASTER DATA RECORD'!A944</f>
        <v>IST1355</v>
      </c>
      <c r="B943" s="1">
        <f>+'MASTER DATA RECORD'!G944</f>
        <v>1998</v>
      </c>
    </row>
    <row r="944" spans="1:2" x14ac:dyDescent="0.2">
      <c r="A944" s="1" t="str">
        <f>+'MASTER DATA RECORD'!A945</f>
        <v>IST0030</v>
      </c>
      <c r="B944" s="1">
        <f>+'MASTER DATA RECORD'!G945</f>
        <v>1908</v>
      </c>
    </row>
    <row r="945" spans="1:2" x14ac:dyDescent="0.2">
      <c r="A945" s="1" t="str">
        <f>+'MASTER DATA RECORD'!A946</f>
        <v>IST0048</v>
      </c>
      <c r="B945" s="1">
        <f>+'MASTER DATA RECORD'!G946</f>
        <v>1581</v>
      </c>
    </row>
    <row r="946" spans="1:2" x14ac:dyDescent="0.2">
      <c r="A946" s="1" t="str">
        <f>+'MASTER DATA RECORD'!A947</f>
        <v>IST0095</v>
      </c>
      <c r="B946" s="1">
        <f>+'MASTER DATA RECORD'!G947</f>
        <v>1881</v>
      </c>
    </row>
    <row r="947" spans="1:2" x14ac:dyDescent="0.2">
      <c r="A947" s="1" t="str">
        <f>+'MASTER DATA RECORD'!A948</f>
        <v>IST0096</v>
      </c>
      <c r="B947" s="1">
        <f>+'MASTER DATA RECORD'!G948</f>
        <v>1907</v>
      </c>
    </row>
    <row r="948" spans="1:2" x14ac:dyDescent="0.2">
      <c r="A948" s="1" t="str">
        <f>+'MASTER DATA RECORD'!A949</f>
        <v>IST0097</v>
      </c>
      <c r="B948" s="1">
        <f>+'MASTER DATA RECORD'!G949</f>
        <v>1885</v>
      </c>
    </row>
    <row r="949" spans="1:2" x14ac:dyDescent="0.2">
      <c r="A949" s="1" t="str">
        <f>+'MASTER DATA RECORD'!A950</f>
        <v>IST0101</v>
      </c>
      <c r="B949" s="1">
        <f>+'MASTER DATA RECORD'!G950</f>
        <v>1903</v>
      </c>
    </row>
    <row r="950" spans="1:2" x14ac:dyDescent="0.2">
      <c r="A950" s="1" t="str">
        <f>+'MASTER DATA RECORD'!A951</f>
        <v>IST0196</v>
      </c>
      <c r="B950" s="1">
        <f>+'MASTER DATA RECORD'!G951</f>
        <v>1900</v>
      </c>
    </row>
    <row r="951" spans="1:2" x14ac:dyDescent="0.2">
      <c r="A951" s="1" t="str">
        <f>+'MASTER DATA RECORD'!A952</f>
        <v>IST0072</v>
      </c>
      <c r="B951" s="1">
        <f>+'MASTER DATA RECORD'!G952</f>
        <v>1901</v>
      </c>
    </row>
    <row r="952" spans="1:2" x14ac:dyDescent="0.2">
      <c r="A952" s="1" t="str">
        <f>+'MASTER DATA RECORD'!A953</f>
        <v>IST0114</v>
      </c>
      <c r="B952" s="1">
        <f>+'MASTER DATA RECORD'!G953</f>
        <v>1938</v>
      </c>
    </row>
    <row r="953" spans="1:2" x14ac:dyDescent="0.2">
      <c r="A953" s="1" t="str">
        <f>+'MASTER DATA RECORD'!A954</f>
        <v>IST0544</v>
      </c>
      <c r="B953" s="1">
        <f>+'MASTER DATA RECORD'!G954</f>
        <v>1913</v>
      </c>
    </row>
    <row r="954" spans="1:2" x14ac:dyDescent="0.2">
      <c r="A954" s="1" t="str">
        <f>+'MASTER DATA RECORD'!A955</f>
        <v>IST0215</v>
      </c>
      <c r="B954" s="1">
        <f>+'MASTER DATA RECORD'!G955</f>
        <v>1878</v>
      </c>
    </row>
    <row r="955" spans="1:2" x14ac:dyDescent="0.2">
      <c r="A955" s="1" t="str">
        <f>+'MASTER DATA RECORD'!A956</f>
        <v>IST0216</v>
      </c>
      <c r="B955" s="1">
        <f>+'MASTER DATA RECORD'!G956</f>
        <v>1982</v>
      </c>
    </row>
    <row r="956" spans="1:2" x14ac:dyDescent="0.2">
      <c r="A956" s="1" t="str">
        <f>+'MASTER DATA RECORD'!A957</f>
        <v>IST0283</v>
      </c>
      <c r="B956" s="1">
        <f>+'MASTER DATA RECORD'!G957</f>
        <v>2016</v>
      </c>
    </row>
    <row r="957" spans="1:2" x14ac:dyDescent="0.2">
      <c r="A957" s="1" t="str">
        <f>+'MASTER DATA RECORD'!A958</f>
        <v>IST0556</v>
      </c>
      <c r="B957" s="1">
        <f>+'MASTER DATA RECORD'!G958</f>
        <v>1666</v>
      </c>
    </row>
    <row r="958" spans="1:2" x14ac:dyDescent="0.2">
      <c r="A958" s="1" t="str">
        <f>+'MASTER DATA RECORD'!A959</f>
        <v>IST0031</v>
      </c>
      <c r="B958" s="1">
        <f>+'MASTER DATA RECORD'!G959</f>
        <v>1863</v>
      </c>
    </row>
    <row r="959" spans="1:2" x14ac:dyDescent="0.2">
      <c r="A959" s="1" t="str">
        <f>+'MASTER DATA RECORD'!A960</f>
        <v>IST0052</v>
      </c>
      <c r="B959" s="1">
        <f>+'MASTER DATA RECORD'!G960</f>
        <v>1841</v>
      </c>
    </row>
    <row r="960" spans="1:2" x14ac:dyDescent="0.2">
      <c r="A960" s="1" t="str">
        <f>+'MASTER DATA RECORD'!A961</f>
        <v>IST1222</v>
      </c>
      <c r="B960" s="1">
        <f>+'MASTER DATA RECORD'!G961</f>
        <v>1949</v>
      </c>
    </row>
    <row r="961" spans="1:2" x14ac:dyDescent="0.2">
      <c r="A961" s="1" t="str">
        <f>+'MASTER DATA RECORD'!A962</f>
        <v>IST1240</v>
      </c>
      <c r="B961" s="1">
        <f>+'MASTER DATA RECORD'!G962</f>
        <v>1958</v>
      </c>
    </row>
    <row r="962" spans="1:2" x14ac:dyDescent="0.2">
      <c r="A962" s="1" t="str">
        <f>+'MASTER DATA RECORD'!A963</f>
        <v>IST1254</v>
      </c>
      <c r="B962" s="1">
        <f>+'MASTER DATA RECORD'!G963</f>
        <v>1973</v>
      </c>
    </row>
    <row r="963" spans="1:2" x14ac:dyDescent="0.2">
      <c r="A963" s="1" t="str">
        <f>+'MASTER DATA RECORD'!A964</f>
        <v>IST1255</v>
      </c>
      <c r="B963" s="1">
        <f>+'MASTER DATA RECORD'!G964</f>
        <v>1976</v>
      </c>
    </row>
    <row r="964" spans="1:2" x14ac:dyDescent="0.2">
      <c r="A964" s="1" t="str">
        <f>+'MASTER DATA RECORD'!A965</f>
        <v>IST1611</v>
      </c>
      <c r="B964" s="1">
        <f>+'MASTER DATA RECORD'!G965</f>
        <v>1958</v>
      </c>
    </row>
    <row r="965" spans="1:2" x14ac:dyDescent="0.2">
      <c r="A965" s="1" t="str">
        <f>+'MASTER DATA RECORD'!A966</f>
        <v>IST0548</v>
      </c>
      <c r="B965" s="1" t="str">
        <f>+'MASTER DATA RECORD'!G966</f>
        <v>1866/1895</v>
      </c>
    </row>
    <row r="966" spans="1:2" x14ac:dyDescent="0.2">
      <c r="A966" s="1" t="str">
        <f>+'MASTER DATA RECORD'!A967</f>
        <v>IST0551</v>
      </c>
      <c r="B966" s="1">
        <f>+'MASTER DATA RECORD'!G967</f>
        <v>1869</v>
      </c>
    </row>
    <row r="967" spans="1:2" x14ac:dyDescent="0.2">
      <c r="A967" s="1" t="str">
        <f>+'MASTER DATA RECORD'!A968</f>
        <v>IST0570</v>
      </c>
      <c r="B967" s="1">
        <f>+'MASTER DATA RECORD'!G968</f>
        <v>1962</v>
      </c>
    </row>
    <row r="968" spans="1:2" x14ac:dyDescent="0.2">
      <c r="A968" s="1" t="str">
        <f>+'MASTER DATA RECORD'!A969</f>
        <v>IST0197</v>
      </c>
      <c r="B968" s="1">
        <f>+'MASTER DATA RECORD'!G969</f>
        <v>1881</v>
      </c>
    </row>
    <row r="969" spans="1:2" x14ac:dyDescent="0.2">
      <c r="A969" s="1" t="str">
        <f>+'MASTER DATA RECORD'!A970</f>
        <v>IST1309</v>
      </c>
      <c r="B969" s="1">
        <f>+'MASTER DATA RECORD'!G970</f>
        <v>1903</v>
      </c>
    </row>
    <row r="970" spans="1:2" x14ac:dyDescent="0.2">
      <c r="A970" s="1" t="str">
        <f>+'MASTER DATA RECORD'!A971</f>
        <v>IST0071</v>
      </c>
      <c r="B970" s="1">
        <f>+'MASTER DATA RECORD'!G971</f>
        <v>1905</v>
      </c>
    </row>
    <row r="971" spans="1:2" x14ac:dyDescent="0.2">
      <c r="A971" s="1" t="str">
        <f>+'MASTER DATA RECORD'!A972</f>
        <v>IST0113</v>
      </c>
      <c r="B971" s="1">
        <f>+'MASTER DATA RECORD'!G972</f>
        <v>1990</v>
      </c>
    </row>
    <row r="972" spans="1:2" x14ac:dyDescent="0.2">
      <c r="A972" s="1" t="str">
        <f>+'MASTER DATA RECORD'!A973</f>
        <v>IST1447</v>
      </c>
      <c r="B972" s="1">
        <f>+'MASTER DATA RECORD'!G973</f>
        <v>1897</v>
      </c>
    </row>
    <row r="973" spans="1:2" x14ac:dyDescent="0.2">
      <c r="A973" s="1" t="str">
        <f>+'MASTER DATA RECORD'!A974</f>
        <v>IST1448</v>
      </c>
      <c r="B973" s="1">
        <f>+'MASTER DATA RECORD'!G974</f>
        <v>1719</v>
      </c>
    </row>
    <row r="974" spans="1:2" x14ac:dyDescent="0.2">
      <c r="A974" s="1" t="str">
        <f>+'MASTER DATA RECORD'!A975</f>
        <v>IST0033</v>
      </c>
      <c r="B974" s="1">
        <f>+'MASTER DATA RECORD'!G975</f>
        <v>1904</v>
      </c>
    </row>
    <row r="975" spans="1:2" x14ac:dyDescent="0.2">
      <c r="A975" s="1" t="str">
        <f>+'MASTER DATA RECORD'!A976</f>
        <v>IST0118</v>
      </c>
      <c r="B975" s="1">
        <f>+'MASTER DATA RECORD'!G976</f>
        <v>1988</v>
      </c>
    </row>
    <row r="976" spans="1:2" x14ac:dyDescent="0.2">
      <c r="A976" s="1" t="str">
        <f>+'MASTER DATA RECORD'!A977</f>
        <v>IST0975</v>
      </c>
      <c r="B976" s="1">
        <f>+'MASTER DATA RECORD'!G977</f>
        <v>2012</v>
      </c>
    </row>
    <row r="977" spans="1:2" x14ac:dyDescent="0.2">
      <c r="A977" s="1" t="str">
        <f>+'MASTER DATA RECORD'!A978</f>
        <v>IST0074</v>
      </c>
      <c r="B977" s="1">
        <f>+'MASTER DATA RECORD'!G978</f>
        <v>1868</v>
      </c>
    </row>
    <row r="978" spans="1:2" x14ac:dyDescent="0.2">
      <c r="A978" s="1" t="str">
        <f>+'MASTER DATA RECORD'!A979</f>
        <v>IST0034</v>
      </c>
      <c r="B978" s="1">
        <f>+'MASTER DATA RECORD'!G979</f>
        <v>1855</v>
      </c>
    </row>
    <row r="979" spans="1:2" x14ac:dyDescent="0.2">
      <c r="A979" s="1" t="str">
        <f>+'MASTER DATA RECORD'!A980</f>
        <v>IST0066</v>
      </c>
      <c r="B979" s="1">
        <f>+'MASTER DATA RECORD'!G980</f>
        <v>1910</v>
      </c>
    </row>
    <row r="980" spans="1:2" x14ac:dyDescent="0.2">
      <c r="A980" s="1" t="str">
        <f>+'MASTER DATA RECORD'!A981</f>
        <v>IST0116</v>
      </c>
      <c r="B980" s="1">
        <f>+'MASTER DATA RECORD'!G981</f>
        <v>1855</v>
      </c>
    </row>
    <row r="981" spans="1:2" x14ac:dyDescent="0.2">
      <c r="A981" s="1" t="str">
        <f>+'MASTER DATA RECORD'!A982</f>
        <v>IST0981</v>
      </c>
      <c r="B981" s="1">
        <f>+'MASTER DATA RECORD'!G982</f>
        <v>1934</v>
      </c>
    </row>
    <row r="982" spans="1:2" x14ac:dyDescent="0.2">
      <c r="A982" s="1" t="str">
        <f>+'MASTER DATA RECORD'!A983</f>
        <v>IST1118</v>
      </c>
      <c r="B982" s="1">
        <f>+'MASTER DATA RECORD'!G983</f>
        <v>1907</v>
      </c>
    </row>
    <row r="983" spans="1:2" x14ac:dyDescent="0.2">
      <c r="A983" s="1" t="str">
        <f>+'MASTER DATA RECORD'!A984</f>
        <v>IST1516</v>
      </c>
      <c r="B983" s="1">
        <f>+'MASTER DATA RECORD'!G984</f>
        <v>1901</v>
      </c>
    </row>
    <row r="984" spans="1:2" x14ac:dyDescent="0.2">
      <c r="A984" s="1" t="str">
        <f>+'MASTER DATA RECORD'!A985</f>
        <v>IST1581</v>
      </c>
      <c r="B984" s="1">
        <f>+'MASTER DATA RECORD'!G985</f>
        <v>2013</v>
      </c>
    </row>
    <row r="985" spans="1:2" x14ac:dyDescent="0.2">
      <c r="A985" s="1" t="str">
        <f>+'MASTER DATA RECORD'!A986</f>
        <v>IST1356</v>
      </c>
      <c r="B985" s="1">
        <f>+'MASTER DATA RECORD'!G986</f>
        <v>1998</v>
      </c>
    </row>
    <row r="986" spans="1:2" x14ac:dyDescent="0.2">
      <c r="A986" s="1" t="str">
        <f>+'MASTER DATA RECORD'!A987</f>
        <v>IST1357</v>
      </c>
      <c r="B986" s="1">
        <f>+'MASTER DATA RECORD'!G987</f>
        <v>1997</v>
      </c>
    </row>
    <row r="987" spans="1:2" x14ac:dyDescent="0.2">
      <c r="A987" s="1" t="str">
        <f>+'MASTER DATA RECORD'!A988</f>
        <v>IST1515</v>
      </c>
      <c r="B987" s="1">
        <f>+'MASTER DATA RECORD'!G988</f>
        <v>1992</v>
      </c>
    </row>
    <row r="988" spans="1:2" x14ac:dyDescent="0.2">
      <c r="A988" s="1" t="str">
        <f>+'MASTER DATA RECORD'!A989</f>
        <v>IST0098</v>
      </c>
      <c r="B988" s="1">
        <f>+'MASTER DATA RECORD'!G989</f>
        <v>1888</v>
      </c>
    </row>
    <row r="989" spans="1:2" x14ac:dyDescent="0.2">
      <c r="A989" s="1" t="str">
        <f>+'MASTER DATA RECORD'!A990</f>
        <v>IST0049</v>
      </c>
      <c r="B989" s="1">
        <f>+'MASTER DATA RECORD'!G990</f>
        <v>1682</v>
      </c>
    </row>
    <row r="990" spans="1:2" x14ac:dyDescent="0.2">
      <c r="A990" s="1" t="str">
        <f>+'MASTER DATA RECORD'!A991</f>
        <v>IST0278</v>
      </c>
      <c r="B990" s="1">
        <f>+'MASTER DATA RECORD'!G991</f>
        <v>1246</v>
      </c>
    </row>
    <row r="991" spans="1:2" x14ac:dyDescent="0.2">
      <c r="A991" s="1" t="str">
        <f>+'MASTER DATA RECORD'!A992</f>
        <v>IST0661</v>
      </c>
      <c r="B991" s="1">
        <f>+'MASTER DATA RECORD'!G992</f>
        <v>1934</v>
      </c>
    </row>
    <row r="992" spans="1:2" x14ac:dyDescent="0.2">
      <c r="A992" s="1" t="str">
        <f>+'MASTER DATA RECORD'!A993</f>
        <v>IST1512</v>
      </c>
      <c r="B992" s="1">
        <f>+'MASTER DATA RECORD'!G993</f>
        <v>1783</v>
      </c>
    </row>
    <row r="993" spans="1:2" x14ac:dyDescent="0.2">
      <c r="A993" s="1" t="str">
        <f>+'MASTER DATA RECORD'!A994</f>
        <v>IST0564</v>
      </c>
      <c r="B993" s="1">
        <f>+'MASTER DATA RECORD'!G994</f>
        <v>1509</v>
      </c>
    </row>
    <row r="994" spans="1:2" x14ac:dyDescent="0.2">
      <c r="A994" s="1" t="str">
        <f>+'MASTER DATA RECORD'!A995</f>
        <v>IST1468</v>
      </c>
      <c r="B994" s="1">
        <f>+'MASTER DATA RECORD'!G995</f>
        <v>2022</v>
      </c>
    </row>
    <row r="995" spans="1:2" x14ac:dyDescent="0.2">
      <c r="A995" s="1" t="str">
        <f>+'MASTER DATA RECORD'!A996</f>
        <v>IST1467</v>
      </c>
      <c r="B995" s="1">
        <f>+'MASTER DATA RECORD'!G996</f>
        <v>1912</v>
      </c>
    </row>
    <row r="996" spans="1:2" x14ac:dyDescent="0.2">
      <c r="A996" s="1" t="str">
        <f>+'MASTER DATA RECORD'!A997</f>
        <v>IST1349</v>
      </c>
      <c r="B996" s="1">
        <f>+'MASTER DATA RECORD'!G997</f>
        <v>2010</v>
      </c>
    </row>
    <row r="997" spans="1:2" x14ac:dyDescent="0.2">
      <c r="A997" s="1" t="str">
        <f>+'MASTER DATA RECORD'!A998</f>
        <v>IST0201</v>
      </c>
      <c r="B997" s="1">
        <f>+'MASTER DATA RECORD'!G998</f>
        <v>1987</v>
      </c>
    </row>
    <row r="998" spans="1:2" x14ac:dyDescent="0.2">
      <c r="A998" s="1" t="str">
        <f>+'MASTER DATA RECORD'!A999</f>
        <v>IST1351</v>
      </c>
      <c r="B998" s="1">
        <f>+'MASTER DATA RECORD'!G999</f>
        <v>1998</v>
      </c>
    </row>
    <row r="999" spans="1:2" x14ac:dyDescent="0.2">
      <c r="A999" s="1" t="str">
        <f>+'MASTER DATA RECORD'!A1000</f>
        <v>IST1352</v>
      </c>
      <c r="B999" s="1">
        <f>+'MASTER DATA RECORD'!G1000</f>
        <v>1996</v>
      </c>
    </row>
    <row r="1000" spans="1:2" x14ac:dyDescent="0.2">
      <c r="A1000" s="1" t="str">
        <f>+'MASTER DATA RECORD'!A1001</f>
        <v>IST1353</v>
      </c>
      <c r="B1000" s="1">
        <f>+'MASTER DATA RECORD'!G1001</f>
        <v>1996</v>
      </c>
    </row>
    <row r="1001" spans="1:2" x14ac:dyDescent="0.2">
      <c r="A1001" s="1" t="str">
        <f>+'MASTER DATA RECORD'!A1002</f>
        <v>IST1354</v>
      </c>
      <c r="B1001" s="1">
        <f>+'MASTER DATA RECORD'!G1002</f>
        <v>1996</v>
      </c>
    </row>
    <row r="1002" spans="1:2" x14ac:dyDescent="0.2">
      <c r="A1002" s="1" t="str">
        <f>+'MASTER DATA RECORD'!A1003</f>
        <v>IST1522</v>
      </c>
      <c r="B1002" s="1">
        <f>+'MASTER DATA RECORD'!G1003</f>
        <v>1903</v>
      </c>
    </row>
    <row r="1003" spans="1:2" x14ac:dyDescent="0.2">
      <c r="A1003" s="1" t="str">
        <f>+'MASTER DATA RECORD'!A1004</f>
        <v>IST1523</v>
      </c>
      <c r="B1003" s="1">
        <f>+'MASTER DATA RECORD'!G1004</f>
        <v>2007</v>
      </c>
    </row>
    <row r="1004" spans="1:2" x14ac:dyDescent="0.2">
      <c r="A1004" s="1" t="str">
        <f>+'MASTER DATA RECORD'!A1005</f>
        <v>IST0120</v>
      </c>
      <c r="B1004" s="1">
        <f>+'MASTER DATA RECORD'!G1005</f>
        <v>1871</v>
      </c>
    </row>
    <row r="1005" spans="1:2" x14ac:dyDescent="0.2">
      <c r="A1005" s="1" t="str">
        <f>+'MASTER DATA RECORD'!A1006</f>
        <v>IST1285</v>
      </c>
      <c r="B1005" s="1">
        <f>+'MASTER DATA RECORD'!G1006</f>
        <v>1997</v>
      </c>
    </row>
    <row r="1006" spans="1:2" x14ac:dyDescent="0.2">
      <c r="A1006" s="1" t="str">
        <f>+'MASTER DATA RECORD'!A1007</f>
        <v>IST1529</v>
      </c>
      <c r="B1006" s="1">
        <f>+'MASTER DATA RECORD'!G1007</f>
        <v>2004</v>
      </c>
    </row>
    <row r="1007" spans="1:2" x14ac:dyDescent="0.2">
      <c r="A1007" s="1" t="str">
        <f>+'MASTER DATA RECORD'!A1008</f>
        <v>IST0005</v>
      </c>
      <c r="B1007" s="1">
        <f>+'MASTER DATA RECORD'!G1008</f>
        <v>1907</v>
      </c>
    </row>
    <row r="1008" spans="1:2" x14ac:dyDescent="0.2">
      <c r="A1008" s="1" t="str">
        <f>+'MASTER DATA RECORD'!A1009</f>
        <v>IST0068</v>
      </c>
      <c r="B1008" s="1">
        <f>+'MASTER DATA RECORD'!G1009</f>
        <v>1901</v>
      </c>
    </row>
    <row r="1009" spans="1:2" x14ac:dyDescent="0.2">
      <c r="A1009" s="1" t="str">
        <f>+'MASTER DATA RECORD'!A1010</f>
        <v>IST0070</v>
      </c>
      <c r="B1009" s="1">
        <f>+'MASTER DATA RECORD'!G1010</f>
        <v>1915</v>
      </c>
    </row>
    <row r="1010" spans="1:2" x14ac:dyDescent="0.2">
      <c r="A1010" s="1" t="str">
        <f>+'MASTER DATA RECORD'!A1011</f>
        <v>IST0190</v>
      </c>
      <c r="B1010" s="1">
        <f>+'MASTER DATA RECORD'!G1011</f>
        <v>1926</v>
      </c>
    </row>
    <row r="1011" spans="1:2" x14ac:dyDescent="0.2">
      <c r="A1011" s="1" t="str">
        <f>+'MASTER DATA RECORD'!A1012</f>
        <v>IST0565</v>
      </c>
      <c r="B1011" s="1">
        <f>+'MASTER DATA RECORD'!G1012</f>
        <v>1926</v>
      </c>
    </row>
    <row r="1012" spans="1:2" x14ac:dyDescent="0.2">
      <c r="A1012" s="1" t="str">
        <f>+'MASTER DATA RECORD'!A1013</f>
        <v>IST0572</v>
      </c>
      <c r="B1012" s="1">
        <f>+'MASTER DATA RECORD'!G1013</f>
        <v>2001</v>
      </c>
    </row>
    <row r="1013" spans="1:2" x14ac:dyDescent="0.2">
      <c r="A1013" s="1" t="str">
        <f>+'MASTER DATA RECORD'!A1014</f>
        <v>IST1284</v>
      </c>
      <c r="B1013" s="1">
        <f>+'MASTER DATA RECORD'!G1014</f>
        <v>1915</v>
      </c>
    </row>
    <row r="1014" spans="1:2" x14ac:dyDescent="0.2">
      <c r="A1014" s="1" t="str">
        <f>+'MASTER DATA RECORD'!A1015</f>
        <v>IST1472</v>
      </c>
      <c r="B1014" s="1">
        <f>+'MASTER DATA RECORD'!G1015</f>
        <v>1885</v>
      </c>
    </row>
    <row r="1015" spans="1:2" x14ac:dyDescent="0.2">
      <c r="A1015" s="1" t="str">
        <f>+'MASTER DATA RECORD'!A1016</f>
        <v>IST0020</v>
      </c>
      <c r="B1015" s="1">
        <f>+'MASTER DATA RECORD'!G1016</f>
        <v>1870</v>
      </c>
    </row>
    <row r="1016" spans="1:2" x14ac:dyDescent="0.2">
      <c r="A1016" s="1" t="str">
        <f>+'MASTER DATA RECORD'!A1017</f>
        <v>IST0036</v>
      </c>
      <c r="B1016" s="1">
        <f>+'MASTER DATA RECORD'!G1017</f>
        <v>1879</v>
      </c>
    </row>
    <row r="1017" spans="1:2" x14ac:dyDescent="0.2">
      <c r="A1017" s="1" t="str">
        <f>+'MASTER DATA RECORD'!A1018</f>
        <v>IST0058</v>
      </c>
      <c r="B1017" s="1">
        <f>+'MASTER DATA RECORD'!G1018</f>
        <v>1893</v>
      </c>
    </row>
    <row r="1018" spans="1:2" x14ac:dyDescent="0.2">
      <c r="A1018" s="1" t="str">
        <f>+'MASTER DATA RECORD'!A1019</f>
        <v>IST0112</v>
      </c>
      <c r="B1018" s="1">
        <f>+'MASTER DATA RECORD'!G1019</f>
        <v>1924</v>
      </c>
    </row>
    <row r="1019" spans="1:2" x14ac:dyDescent="0.2">
      <c r="A1019" s="1" t="str">
        <f>+'MASTER DATA RECORD'!A1020</f>
        <v>IST0115</v>
      </c>
      <c r="B1019" s="1">
        <f>+'MASTER DATA RECORD'!G1020</f>
        <v>1628</v>
      </c>
    </row>
    <row r="1020" spans="1:2" x14ac:dyDescent="0.2">
      <c r="A1020" s="1" t="str">
        <f>+'MASTER DATA RECORD'!A1021</f>
        <v>IST0214</v>
      </c>
      <c r="B1020" s="1">
        <f>+'MASTER DATA RECORD'!G1021</f>
        <v>1932</v>
      </c>
    </row>
    <row r="1021" spans="1:2" x14ac:dyDescent="0.2">
      <c r="A1021" s="1" t="str">
        <f>+'MASTER DATA RECORD'!A1022</f>
        <v>IST0558</v>
      </c>
      <c r="B1021" s="1">
        <f>+'MASTER DATA RECORD'!G1022</f>
        <v>1961</v>
      </c>
    </row>
    <row r="1022" spans="1:2" x14ac:dyDescent="0.2">
      <c r="A1022" s="1" t="str">
        <f>+'MASTER DATA RECORD'!A1023</f>
        <v>IST1236</v>
      </c>
      <c r="B1022" s="1">
        <f>+'MASTER DATA RECORD'!G1023</f>
        <v>1895</v>
      </c>
    </row>
    <row r="1023" spans="1:2" x14ac:dyDescent="0.2">
      <c r="A1023" s="1" t="str">
        <f>+'MASTER DATA RECORD'!A1024</f>
        <v>IST1526</v>
      </c>
      <c r="B1023" s="1">
        <f>+'MASTER DATA RECORD'!G1024</f>
        <v>1995</v>
      </c>
    </row>
    <row r="1024" spans="1:2" x14ac:dyDescent="0.2">
      <c r="A1024" s="1" t="str">
        <f>+'MASTER DATA RECORD'!A1025</f>
        <v>IST1377</v>
      </c>
      <c r="B1024" s="1">
        <f>+'MASTER DATA RECORD'!G1025</f>
        <v>2017</v>
      </c>
    </row>
    <row r="1025" spans="1:2" x14ac:dyDescent="0.2">
      <c r="A1025" s="1" t="str">
        <f>+'MASTER DATA RECORD'!A1026</f>
        <v>IST0191</v>
      </c>
      <c r="B1025" s="1">
        <f>+'MASTER DATA RECORD'!G1026</f>
        <v>1890</v>
      </c>
    </row>
    <row r="1026" spans="1:2" x14ac:dyDescent="0.2">
      <c r="A1026" s="1" t="str">
        <f>+'MASTER DATA RECORD'!A1027</f>
        <v>IST0192</v>
      </c>
      <c r="B1026" s="1">
        <f>+'MASTER DATA RECORD'!G1027</f>
        <v>1824</v>
      </c>
    </row>
    <row r="1027" spans="1:2" x14ac:dyDescent="0.2">
      <c r="A1027" s="1" t="str">
        <f>+'MASTER DATA RECORD'!A1028</f>
        <v>IST0209</v>
      </c>
      <c r="B1027" s="1">
        <f>+'MASTER DATA RECORD'!G1028</f>
        <v>1897</v>
      </c>
    </row>
    <row r="1028" spans="1:2" x14ac:dyDescent="0.2">
      <c r="A1028" s="1" t="str">
        <f>+'MASTER DATA RECORD'!A1029</f>
        <v>IST1501</v>
      </c>
      <c r="B1028" s="1">
        <f>+'MASTER DATA RECORD'!G1029</f>
        <v>1803</v>
      </c>
    </row>
    <row r="1029" spans="1:2" x14ac:dyDescent="0.2">
      <c r="A1029" s="1" t="str">
        <f>+'MASTER DATA RECORD'!A1030</f>
        <v>IST0271</v>
      </c>
      <c r="B1029" s="1">
        <f>+'MASTER DATA RECORD'!G1030</f>
        <v>1900</v>
      </c>
    </row>
    <row r="1030" spans="1:2" x14ac:dyDescent="0.2">
      <c r="A1030" s="1" t="str">
        <f>+'MASTER DATA RECORD'!A1031</f>
        <v>IST0085</v>
      </c>
      <c r="B1030" s="1">
        <f>+'MASTER DATA RECORD'!G1031</f>
        <v>1898</v>
      </c>
    </row>
    <row r="1031" spans="1:2" x14ac:dyDescent="0.2">
      <c r="A1031" s="1" t="str">
        <f>+'MASTER DATA RECORD'!A1032</f>
        <v>IST0001</v>
      </c>
      <c r="B1031" s="1">
        <f>+'MASTER DATA RECORD'!G1032</f>
        <v>1660</v>
      </c>
    </row>
    <row r="1032" spans="1:2" x14ac:dyDescent="0.2">
      <c r="A1032" s="1" t="str">
        <f>+'MASTER DATA RECORD'!A1033</f>
        <v>IST0002</v>
      </c>
      <c r="B1032" s="1">
        <f>+'MASTER DATA RECORD'!G1033</f>
        <v>1900</v>
      </c>
    </row>
    <row r="1033" spans="1:2" x14ac:dyDescent="0.2">
      <c r="A1033" s="1" t="str">
        <f>+'MASTER DATA RECORD'!A1034</f>
        <v>IST0003</v>
      </c>
      <c r="B1033" s="1">
        <f>+'MASTER DATA RECORD'!G1034</f>
        <v>1880</v>
      </c>
    </row>
    <row r="1034" spans="1:2" x14ac:dyDescent="0.2">
      <c r="A1034" s="1" t="str">
        <f>+'MASTER DATA RECORD'!A1035</f>
        <v>IST0038</v>
      </c>
      <c r="B1034" s="1">
        <f>+'MASTER DATA RECORD'!G1035</f>
        <v>1869</v>
      </c>
    </row>
    <row r="1035" spans="1:2" x14ac:dyDescent="0.2">
      <c r="A1035" s="1" t="str">
        <f>+'MASTER DATA RECORD'!A1036</f>
        <v>IST0039</v>
      </c>
      <c r="B1035" s="1">
        <f>+'MASTER DATA RECORD'!G1036</f>
        <v>1921</v>
      </c>
    </row>
    <row r="1036" spans="1:2" x14ac:dyDescent="0.2">
      <c r="A1036" s="1" t="str">
        <f>+'MASTER DATA RECORD'!A1037</f>
        <v>IST0055</v>
      </c>
      <c r="B1036" s="1">
        <f>+'MASTER DATA RECORD'!G1037</f>
        <v>1841</v>
      </c>
    </row>
    <row r="1037" spans="1:2" x14ac:dyDescent="0.2">
      <c r="A1037" s="1" t="str">
        <f>+'MASTER DATA RECORD'!A1038</f>
        <v>IST0083</v>
      </c>
      <c r="B1037" s="1">
        <f>+'MASTER DATA RECORD'!G1038</f>
        <v>1948</v>
      </c>
    </row>
    <row r="1038" spans="1:2" x14ac:dyDescent="0.2">
      <c r="A1038" s="1" t="str">
        <f>+'MASTER DATA RECORD'!A1039</f>
        <v>IST0102</v>
      </c>
      <c r="B1038" s="1">
        <f>+'MASTER DATA RECORD'!G1039</f>
        <v>1936</v>
      </c>
    </row>
    <row r="1039" spans="1:2" x14ac:dyDescent="0.2">
      <c r="A1039" s="1" t="str">
        <f>+'MASTER DATA RECORD'!A1040</f>
        <v>IST0402</v>
      </c>
      <c r="B1039" s="1">
        <f>+'MASTER DATA RECORD'!G1040</f>
        <v>2002</v>
      </c>
    </row>
    <row r="1040" spans="1:2" x14ac:dyDescent="0.2">
      <c r="A1040" s="1" t="str">
        <f>+'MASTER DATA RECORD'!A1041</f>
        <v>IST0537</v>
      </c>
      <c r="B1040" s="1">
        <f>+'MASTER DATA RECORD'!G1041</f>
        <v>1919</v>
      </c>
    </row>
    <row r="1041" spans="1:2" x14ac:dyDescent="0.2">
      <c r="A1041" s="1" t="str">
        <f>+'MASTER DATA RECORD'!A1042</f>
        <v>IST1112</v>
      </c>
      <c r="B1041" s="1">
        <f>+'MASTER DATA RECORD'!G1042</f>
        <v>1907</v>
      </c>
    </row>
    <row r="1042" spans="1:2" x14ac:dyDescent="0.2">
      <c r="A1042" s="1" t="str">
        <f>+'MASTER DATA RECORD'!A1043</f>
        <v>IST1210</v>
      </c>
      <c r="B1042" s="1">
        <f>+'MASTER DATA RECORD'!G1043</f>
        <v>2019</v>
      </c>
    </row>
    <row r="1043" spans="1:2" x14ac:dyDescent="0.2">
      <c r="A1043" s="1" t="str">
        <f>+'MASTER DATA RECORD'!A1044</f>
        <v>IST1296</v>
      </c>
      <c r="B1043" s="1">
        <f>+'MASTER DATA RECORD'!G1044</f>
        <v>1960</v>
      </c>
    </row>
    <row r="1044" spans="1:2" x14ac:dyDescent="0.2">
      <c r="A1044" s="1" t="str">
        <f>+'MASTER DATA RECORD'!A1045</f>
        <v>IST1305</v>
      </c>
      <c r="B1044" s="1">
        <f>+'MASTER DATA RECORD'!G1045</f>
        <v>1784</v>
      </c>
    </row>
    <row r="1045" spans="1:2" x14ac:dyDescent="0.2">
      <c r="A1045" s="1" t="str">
        <f>+'MASTER DATA RECORD'!A1046</f>
        <v>IST1307</v>
      </c>
      <c r="B1045" s="1">
        <f>+'MASTER DATA RECORD'!G1046</f>
        <v>1948</v>
      </c>
    </row>
    <row r="1046" spans="1:2" x14ac:dyDescent="0.2">
      <c r="A1046" s="1" t="str">
        <f>+'MASTER DATA RECORD'!A1047</f>
        <v>IST1368</v>
      </c>
      <c r="B1046" s="1">
        <f>+'MASTER DATA RECORD'!G1047</f>
        <v>1907</v>
      </c>
    </row>
    <row r="1047" spans="1:2" x14ac:dyDescent="0.2">
      <c r="A1047" s="1" t="str">
        <f>+'MASTER DATA RECORD'!A1048</f>
        <v>IST1579</v>
      </c>
      <c r="B1047" s="1">
        <f>+'MASTER DATA RECORD'!G1048</f>
        <v>1850</v>
      </c>
    </row>
    <row r="1048" spans="1:2" x14ac:dyDescent="0.2">
      <c r="A1048" s="1" t="str">
        <f>+'MASTER DATA RECORD'!A1049</f>
        <v>IST0111</v>
      </c>
      <c r="B1048" s="1">
        <f>+'MASTER DATA RECORD'!G1049</f>
        <v>2001</v>
      </c>
    </row>
    <row r="1049" spans="1:2" x14ac:dyDescent="0.2">
      <c r="A1049" s="1" t="str">
        <f>+'MASTER DATA RECORD'!A1050</f>
        <v>IST0662</v>
      </c>
      <c r="B1049" s="1">
        <f>+'MASTER DATA RECORD'!G1050</f>
        <v>2019</v>
      </c>
    </row>
    <row r="1050" spans="1:2" x14ac:dyDescent="0.2">
      <c r="A1050" s="1" t="str">
        <f>+'MASTER DATA RECORD'!A1051</f>
        <v>IST1208</v>
      </c>
      <c r="B1050" s="1">
        <f>+'MASTER DATA RECORD'!G1051</f>
        <v>1886</v>
      </c>
    </row>
    <row r="1051" spans="1:2" x14ac:dyDescent="0.2">
      <c r="A1051" s="1" t="str">
        <f>+'MASTER DATA RECORD'!A1052</f>
        <v>IST1269</v>
      </c>
      <c r="B1051" s="1">
        <f>+'MASTER DATA RECORD'!G1052</f>
        <v>1915</v>
      </c>
    </row>
    <row r="1052" spans="1:2" x14ac:dyDescent="0.2">
      <c r="A1052" s="1" t="str">
        <f>+'MASTER DATA RECORD'!A1053</f>
        <v>IST1528</v>
      </c>
      <c r="B1052" s="1">
        <f>+'MASTER DATA RECORD'!G1053</f>
        <v>1883</v>
      </c>
    </row>
    <row r="1053" spans="1:2" x14ac:dyDescent="0.2">
      <c r="A1053" s="1" t="str">
        <f>+'MASTER DATA RECORD'!A1054</f>
        <v>IST0057</v>
      </c>
      <c r="B1053" s="1">
        <f>+'MASTER DATA RECORD'!G1054</f>
        <v>1912</v>
      </c>
    </row>
    <row r="1054" spans="1:2" x14ac:dyDescent="0.2">
      <c r="A1054" s="1" t="str">
        <f>+'MASTER DATA RECORD'!A1055</f>
        <v>IST0018</v>
      </c>
      <c r="B1054" s="1">
        <f>+'MASTER DATA RECORD'!G1055</f>
        <v>1888</v>
      </c>
    </row>
    <row r="1055" spans="1:2" x14ac:dyDescent="0.2">
      <c r="A1055" s="1" t="str">
        <f>+'MASTER DATA RECORD'!A1056</f>
        <v>IST0109</v>
      </c>
      <c r="B1055" s="1">
        <f>+'MASTER DATA RECORD'!G1056</f>
        <v>1910</v>
      </c>
    </row>
    <row r="1056" spans="1:2" x14ac:dyDescent="0.2">
      <c r="A1056" s="1" t="str">
        <f>+'MASTER DATA RECORD'!A1057</f>
        <v>IST0040</v>
      </c>
      <c r="B1056" s="1">
        <f>+'MASTER DATA RECORD'!G1057</f>
        <v>1702</v>
      </c>
    </row>
    <row r="1057" spans="1:2" x14ac:dyDescent="0.2">
      <c r="A1057" s="1" t="str">
        <f>+'MASTER DATA RECORD'!A1058</f>
        <v>IST0041</v>
      </c>
      <c r="B1057" s="1">
        <f>+'MASTER DATA RECORD'!G1058</f>
        <v>1839</v>
      </c>
    </row>
    <row r="1058" spans="1:2" x14ac:dyDescent="0.2">
      <c r="A1058" s="1" t="str">
        <f>+'MASTER DATA RECORD'!A1059</f>
        <v>IST0794</v>
      </c>
      <c r="B1058" s="1">
        <f>+'MASTER DATA RECORD'!G1059</f>
        <v>1621</v>
      </c>
    </row>
    <row r="1059" spans="1:2" x14ac:dyDescent="0.2">
      <c r="A1059" s="1" t="str">
        <f>+'MASTER DATA RECORD'!A1060</f>
        <v>IST0393</v>
      </c>
      <c r="B1059" s="1">
        <f>+'MASTER DATA RECORD'!G1060</f>
        <v>1910</v>
      </c>
    </row>
    <row r="1060" spans="1:2" x14ac:dyDescent="0.2">
      <c r="A1060" s="1" t="str">
        <f>+'MASTER DATA RECORD'!A1061</f>
        <v>IST0080</v>
      </c>
      <c r="B1060" s="1">
        <f>+'MASTER DATA RECORD'!G1061</f>
        <v>1995</v>
      </c>
    </row>
    <row r="1061" spans="1:2" x14ac:dyDescent="0.2">
      <c r="A1061" s="1" t="str">
        <f>+'MASTER DATA RECORD'!A1062</f>
        <v>IST0204</v>
      </c>
      <c r="B1061" s="1">
        <f>+'MASTER DATA RECORD'!G1062</f>
        <v>1558</v>
      </c>
    </row>
    <row r="1062" spans="1:2" x14ac:dyDescent="0.2">
      <c r="A1062" s="1" t="str">
        <f>+'MASTER DATA RECORD'!A1063</f>
        <v>IST1189</v>
      </c>
      <c r="B1062" s="1">
        <f>+'MASTER DATA RECORD'!G1063</f>
        <v>2022</v>
      </c>
    </row>
    <row r="1063" spans="1:2" x14ac:dyDescent="0.2">
      <c r="A1063" s="1" t="str">
        <f>+'MASTER DATA RECORD'!A1064</f>
        <v>IST1226</v>
      </c>
      <c r="B1063" s="1">
        <f>+'MASTER DATA RECORD'!G1064</f>
        <v>1787</v>
      </c>
    </row>
    <row r="1064" spans="1:2" x14ac:dyDescent="0.2">
      <c r="A1064" s="1" t="str">
        <f>+'MASTER DATA RECORD'!A1065</f>
        <v>IST1227</v>
      </c>
      <c r="B1064" s="1">
        <f>+'MASTER DATA RECORD'!G1065</f>
        <v>1887</v>
      </c>
    </row>
    <row r="1065" spans="1:2" x14ac:dyDescent="0.2">
      <c r="A1065" s="1" t="str">
        <f>+'MASTER DATA RECORD'!A1066</f>
        <v>IST0004</v>
      </c>
      <c r="B1065" s="1">
        <f>+'MASTER DATA RECORD'!G1066</f>
        <v>2021</v>
      </c>
    </row>
    <row r="1066" spans="1:2" x14ac:dyDescent="0.2">
      <c r="A1066" s="1" t="str">
        <f>+'MASTER DATA RECORD'!A1067</f>
        <v>IST0557</v>
      </c>
      <c r="B1066" s="1">
        <f>+'MASTER DATA RECORD'!G1067</f>
        <v>1926</v>
      </c>
    </row>
    <row r="1067" spans="1:2" x14ac:dyDescent="0.2">
      <c r="A1067" s="1" t="str">
        <f>+'MASTER DATA RECORD'!A1068</f>
        <v>IST0655</v>
      </c>
      <c r="B1067" s="1">
        <f>+'MASTER DATA RECORD'!G1068</f>
        <v>1701</v>
      </c>
    </row>
    <row r="1068" spans="1:2" x14ac:dyDescent="0.2">
      <c r="A1068" s="1" t="str">
        <f>+'MASTER DATA RECORD'!A1069</f>
        <v>IST1215</v>
      </c>
      <c r="B1068" s="1">
        <f>+'MASTER DATA RECORD'!G1069</f>
        <v>1974</v>
      </c>
    </row>
    <row r="1069" spans="1:2" x14ac:dyDescent="0.2">
      <c r="A1069" s="1" t="str">
        <f>+'MASTER DATA RECORD'!A1070</f>
        <v>IST1510</v>
      </c>
      <c r="B1069" s="1">
        <f>+'MASTER DATA RECORD'!G1070</f>
        <v>1888</v>
      </c>
    </row>
    <row r="1070" spans="1:2" x14ac:dyDescent="0.2">
      <c r="A1070" s="1" t="str">
        <f>+'MASTER DATA RECORD'!A1071</f>
        <v>IST1228</v>
      </c>
      <c r="B1070" s="1">
        <f>+'MASTER DATA RECORD'!G1071</f>
        <v>2013</v>
      </c>
    </row>
    <row r="1071" spans="1:2" x14ac:dyDescent="0.2">
      <c r="A1071" s="1" t="str">
        <f>+'MASTER DATA RECORD'!A1072</f>
        <v>IST0795</v>
      </c>
      <c r="B1071" s="1">
        <f>+'MASTER DATA RECORD'!G1072</f>
        <v>2018</v>
      </c>
    </row>
    <row r="1072" spans="1:2" x14ac:dyDescent="0.2">
      <c r="A1072" s="1" t="str">
        <f>+'MASTER DATA RECORD'!A1073</f>
        <v>IST0121</v>
      </c>
      <c r="B1072" s="1">
        <f>+'MASTER DATA RECORD'!G1073</f>
        <v>1892</v>
      </c>
    </row>
    <row r="1073" spans="1:2" x14ac:dyDescent="0.2">
      <c r="A1073" s="1" t="str">
        <f>+'MASTER DATA RECORD'!A1074</f>
        <v>IST0119</v>
      </c>
      <c r="B1073" s="1">
        <f>+'MASTER DATA RECORD'!G1074</f>
        <v>1871</v>
      </c>
    </row>
    <row r="1074" spans="1:2" x14ac:dyDescent="0.2">
      <c r="A1074" s="1" t="str">
        <f>+'MASTER DATA RECORD'!A1075</f>
        <v>IST0391</v>
      </c>
      <c r="B1074" s="1">
        <f>+'MASTER DATA RECORD'!G1075</f>
        <v>1892</v>
      </c>
    </row>
    <row r="1075" spans="1:2" x14ac:dyDescent="0.2">
      <c r="A1075" s="1" t="str">
        <f>+'MASTER DATA RECORD'!A1076</f>
        <v>IST0205</v>
      </c>
      <c r="B1075" s="1">
        <f>+'MASTER DATA RECORD'!G1076</f>
        <v>1886</v>
      </c>
    </row>
    <row r="1076" spans="1:2" x14ac:dyDescent="0.2">
      <c r="A1076" s="1" t="str">
        <f>+'MASTER DATA RECORD'!A1077</f>
        <v>IST0827</v>
      </c>
      <c r="B1076" s="1">
        <f>+'MASTER DATA RECORD'!G1077</f>
        <v>1613</v>
      </c>
    </row>
    <row r="1077" spans="1:2" x14ac:dyDescent="0.2">
      <c r="A1077" s="1" t="str">
        <f>+'MASTER DATA RECORD'!A1078</f>
        <v>IST0043</v>
      </c>
      <c r="B1077" s="1">
        <f>+'MASTER DATA RECORD'!G1078</f>
        <v>1891</v>
      </c>
    </row>
    <row r="1078" spans="1:2" x14ac:dyDescent="0.2">
      <c r="A1078" s="1" t="str">
        <f>+'MASTER DATA RECORD'!A1079</f>
        <v>IST0050</v>
      </c>
      <c r="B1078" s="1">
        <f>+'MASTER DATA RECORD'!G1079</f>
        <v>1848</v>
      </c>
    </row>
    <row r="1079" spans="1:2" x14ac:dyDescent="0.2">
      <c r="A1079" s="1" t="str">
        <f>+'MASTER DATA RECORD'!A1080</f>
        <v>IST0069</v>
      </c>
      <c r="B1079" s="1">
        <f>+'MASTER DATA RECORD'!G1080</f>
        <v>1912</v>
      </c>
    </row>
    <row r="1080" spans="1:2" x14ac:dyDescent="0.2">
      <c r="A1080" s="1" t="str">
        <f>+'MASTER DATA RECORD'!A1081</f>
        <v>IST0092</v>
      </c>
      <c r="B1080" s="1">
        <f>+'MASTER DATA RECORD'!G1081</f>
        <v>1939</v>
      </c>
    </row>
    <row r="1081" spans="1:2" x14ac:dyDescent="0.2">
      <c r="A1081" s="1" t="str">
        <f>+'MASTER DATA RECORD'!A1082</f>
        <v>IST0206</v>
      </c>
      <c r="B1081" s="1">
        <f>+'MASTER DATA RECORD'!G1082</f>
        <v>1898</v>
      </c>
    </row>
    <row r="1082" spans="1:2" x14ac:dyDescent="0.2">
      <c r="A1082" s="1" t="str">
        <f>+'MASTER DATA RECORD'!A1083</f>
        <v>IST0207</v>
      </c>
      <c r="B1082" s="1">
        <f>+'MASTER DATA RECORD'!G1083</f>
        <v>2002</v>
      </c>
    </row>
    <row r="1083" spans="1:2" x14ac:dyDescent="0.2">
      <c r="A1083" s="1" t="str">
        <f>+'MASTER DATA RECORD'!A1084</f>
        <v>IST0403</v>
      </c>
      <c r="B1083" s="1">
        <f>+'MASTER DATA RECORD'!G1084</f>
        <v>1912</v>
      </c>
    </row>
    <row r="1084" spans="1:2" x14ac:dyDescent="0.2">
      <c r="A1084" s="1" t="str">
        <f>+'MASTER DATA RECORD'!A1085</f>
        <v>IST0404</v>
      </c>
      <c r="B1084" s="1">
        <f>+'MASTER DATA RECORD'!G1085</f>
        <v>1912</v>
      </c>
    </row>
    <row r="1085" spans="1:2" x14ac:dyDescent="0.2">
      <c r="A1085" s="1" t="str">
        <f>+'MASTER DATA RECORD'!A1086</f>
        <v>IST0405</v>
      </c>
      <c r="B1085" s="1">
        <f>+'MASTER DATA RECORD'!G1086</f>
        <v>1912</v>
      </c>
    </row>
    <row r="1086" spans="1:2" x14ac:dyDescent="0.2">
      <c r="A1086" s="1" t="str">
        <f>+'MASTER DATA RECORD'!A1087</f>
        <v>IST0677</v>
      </c>
      <c r="B1086" s="1">
        <f>+'MASTER DATA RECORD'!G1087</f>
        <v>1875</v>
      </c>
    </row>
    <row r="1087" spans="1:2" x14ac:dyDescent="0.2">
      <c r="A1087" s="1" t="str">
        <f>+'MASTER DATA RECORD'!A1088</f>
        <v>IST1219</v>
      </c>
      <c r="B1087" s="1">
        <f>+'MASTER DATA RECORD'!G1088</f>
        <v>2016</v>
      </c>
    </row>
    <row r="1088" spans="1:2" x14ac:dyDescent="0.2">
      <c r="A1088" s="1" t="str">
        <f>+'MASTER DATA RECORD'!A1089</f>
        <v>IST1293</v>
      </c>
      <c r="B1088" s="1">
        <f>+'MASTER DATA RECORD'!G1089</f>
        <v>2017</v>
      </c>
    </row>
    <row r="1089" spans="1:2" x14ac:dyDescent="0.2">
      <c r="A1089" s="1" t="str">
        <f>+'MASTER DATA RECORD'!A1090</f>
        <v>IST1318</v>
      </c>
      <c r="B1089" s="1">
        <f>+'MASTER DATA RECORD'!G1090</f>
        <v>2019</v>
      </c>
    </row>
    <row r="1090" spans="1:2" x14ac:dyDescent="0.2">
      <c r="A1090" s="1" t="str">
        <f>+'MASTER DATA RECORD'!A1091</f>
        <v>IST1403</v>
      </c>
      <c r="B1090" s="1">
        <f>+'MASTER DATA RECORD'!G1091</f>
        <v>2022</v>
      </c>
    </row>
    <row r="1091" spans="1:2" x14ac:dyDescent="0.2">
      <c r="A1091" s="1" t="str">
        <f>+'MASTER DATA RECORD'!A1092</f>
        <v>IST0580</v>
      </c>
      <c r="B1091" s="1">
        <f>+'MASTER DATA RECORD'!G1092</f>
        <v>1891</v>
      </c>
    </row>
    <row r="1092" spans="1:2" x14ac:dyDescent="0.2">
      <c r="A1092" s="1" t="str">
        <f>+'MASTER DATA RECORD'!A1093</f>
        <v>IST0581</v>
      </c>
      <c r="B1092" s="1">
        <f>+'MASTER DATA RECORD'!G1093</f>
        <v>1885</v>
      </c>
    </row>
    <row r="1093" spans="1:2" x14ac:dyDescent="0.2">
      <c r="A1093" s="1" t="str">
        <f>+'MASTER DATA RECORD'!A1094</f>
        <v>IST0582</v>
      </c>
      <c r="B1093" s="1">
        <f>+'MASTER DATA RECORD'!G1094</f>
        <v>1885</v>
      </c>
    </row>
    <row r="1094" spans="1:2" x14ac:dyDescent="0.2">
      <c r="A1094" s="1" t="str">
        <f>+'MASTER DATA RECORD'!A1095</f>
        <v>IST0067</v>
      </c>
      <c r="B1094" s="1">
        <f>+'MASTER DATA RECORD'!G1095</f>
        <v>1885</v>
      </c>
    </row>
    <row r="1095" spans="1:2" x14ac:dyDescent="0.2">
      <c r="A1095" s="1" t="str">
        <f>+'MASTER DATA RECORD'!A1096</f>
        <v>IST0032</v>
      </c>
      <c r="B1095" s="1">
        <f>+'MASTER DATA RECORD'!G1096</f>
        <v>1857</v>
      </c>
    </row>
    <row r="1096" spans="1:2" x14ac:dyDescent="0.2">
      <c r="A1096" s="1" t="str">
        <f>+'MASTER DATA RECORD'!A1097</f>
        <v>IST0198</v>
      </c>
      <c r="B1096" s="1">
        <f>+'MASTER DATA RECORD'!G1097</f>
        <v>1879</v>
      </c>
    </row>
    <row r="1097" spans="1:2" x14ac:dyDescent="0.2">
      <c r="A1097" s="1" t="str">
        <f>+'MASTER DATA RECORD'!A1098</f>
        <v>IST0199</v>
      </c>
      <c r="B1097" s="1">
        <f>+'MASTER DATA RECORD'!G1098</f>
        <v>1858</v>
      </c>
    </row>
    <row r="1098" spans="1:2" x14ac:dyDescent="0.2">
      <c r="A1098" s="1" t="str">
        <f>+'MASTER DATA RECORD'!A1099</f>
        <v>IST0200</v>
      </c>
      <c r="B1098" s="1">
        <f>+'MASTER DATA RECORD'!G1099</f>
        <v>1885</v>
      </c>
    </row>
    <row r="1099" spans="1:2" x14ac:dyDescent="0.2">
      <c r="A1099" s="1" t="str">
        <f>+'MASTER DATA RECORD'!A1100</f>
        <v>IST0536</v>
      </c>
      <c r="B1099" s="1">
        <f>+'MASTER DATA RECORD'!G1100</f>
        <v>1973</v>
      </c>
    </row>
    <row r="1100" spans="1:2" x14ac:dyDescent="0.2">
      <c r="A1100" s="1" t="str">
        <f>+'MASTER DATA RECORD'!A1101</f>
        <v>IST1430</v>
      </c>
      <c r="B1100" s="1">
        <f>+'MASTER DATA RECORD'!G1101</f>
        <v>2013</v>
      </c>
    </row>
    <row r="1101" spans="1:2" x14ac:dyDescent="0.2">
      <c r="A1101" s="1" t="str">
        <f>+'MASTER DATA RECORD'!A1102</f>
        <v>IST0035</v>
      </c>
      <c r="B1101" s="1">
        <f>+'MASTER DATA RECORD'!G1102</f>
        <v>1920</v>
      </c>
    </row>
    <row r="1102" spans="1:2" x14ac:dyDescent="0.2">
      <c r="A1102" s="1" t="str">
        <f>+'MASTER DATA RECORD'!A1103</f>
        <v>IST0075</v>
      </c>
      <c r="B1102" s="1">
        <f>+'MASTER DATA RECORD'!G1103</f>
        <v>1904</v>
      </c>
    </row>
    <row r="1103" spans="1:2" x14ac:dyDescent="0.2">
      <c r="A1103" s="1" t="str">
        <f>+'MASTER DATA RECORD'!A1104</f>
        <v>IST0210</v>
      </c>
      <c r="B1103" s="1">
        <f>+'MASTER DATA RECORD'!G1104</f>
        <v>1990</v>
      </c>
    </row>
    <row r="1104" spans="1:2" x14ac:dyDescent="0.2">
      <c r="A1104" s="1" t="str">
        <f>+'MASTER DATA RECORD'!A1105</f>
        <v>IST0552</v>
      </c>
      <c r="B1104" s="1">
        <f>+'MASTER DATA RECORD'!G1105</f>
        <v>1934</v>
      </c>
    </row>
    <row r="1105" spans="1:2" x14ac:dyDescent="0.2">
      <c r="A1105" s="1" t="str">
        <f>+'MASTER DATA RECORD'!A1106</f>
        <v>IST0974</v>
      </c>
      <c r="B1105" s="1">
        <f>+'MASTER DATA RECORD'!G1106</f>
        <v>2007</v>
      </c>
    </row>
    <row r="1106" spans="1:2" x14ac:dyDescent="0.2">
      <c r="A1106" s="1" t="str">
        <f>+'MASTER DATA RECORD'!A1107</f>
        <v>IST1119</v>
      </c>
      <c r="B1106" s="1">
        <f>+'MASTER DATA RECORD'!G1107</f>
        <v>1884</v>
      </c>
    </row>
    <row r="1107" spans="1:2" x14ac:dyDescent="0.2">
      <c r="A1107" s="1" t="str">
        <f>+'MASTER DATA RECORD'!A1108</f>
        <v>IST1188</v>
      </c>
      <c r="B1107" s="1">
        <f>+'MASTER DATA RECORD'!G1108</f>
        <v>2013</v>
      </c>
    </row>
    <row r="1108" spans="1:2" x14ac:dyDescent="0.2">
      <c r="A1108" s="1" t="str">
        <f>+'MASTER DATA RECORD'!A1109</f>
        <v>IST1230</v>
      </c>
      <c r="B1108" s="1">
        <f>+'MASTER DATA RECORD'!G1109</f>
        <v>1912</v>
      </c>
    </row>
    <row r="1109" spans="1:2" x14ac:dyDescent="0.2">
      <c r="A1109" s="1" t="str">
        <f>+'MASTER DATA RECORD'!A1110</f>
        <v>IST1294</v>
      </c>
      <c r="B1109" s="1">
        <f>+'MASTER DATA RECORD'!G1110</f>
        <v>1902</v>
      </c>
    </row>
    <row r="1110" spans="1:2" x14ac:dyDescent="0.2">
      <c r="A1110" s="1" t="str">
        <f>+'MASTER DATA RECORD'!A1111</f>
        <v>IST1332</v>
      </c>
      <c r="B1110" s="1">
        <f>+'MASTER DATA RECORD'!G1111</f>
        <v>1899</v>
      </c>
    </row>
    <row r="1111" spans="1:2" x14ac:dyDescent="0.2">
      <c r="A1111" s="1" t="str">
        <f>+'MASTER DATA RECORD'!A1112</f>
        <v>IST1333</v>
      </c>
      <c r="B1111" s="1">
        <f>+'MASTER DATA RECORD'!G1112</f>
        <v>2004</v>
      </c>
    </row>
    <row r="1112" spans="1:2" x14ac:dyDescent="0.2">
      <c r="A1112" s="1" t="str">
        <f>+'MASTER DATA RECORD'!A1113</f>
        <v>IST1408</v>
      </c>
      <c r="B1112" s="1">
        <f>+'MASTER DATA RECORD'!G1113</f>
        <v>1770</v>
      </c>
    </row>
    <row r="1113" spans="1:2" x14ac:dyDescent="0.2">
      <c r="A1113" s="1" t="str">
        <f>+'MASTER DATA RECORD'!A1114</f>
        <v>IST1566</v>
      </c>
      <c r="B1113" s="1">
        <f>+'MASTER DATA RECORD'!G1114</f>
        <v>1912</v>
      </c>
    </row>
    <row r="1114" spans="1:2" x14ac:dyDescent="0.2">
      <c r="A1114" s="1" t="str">
        <f>+'MASTER DATA RECORD'!A1115</f>
        <v>IST1567</v>
      </c>
      <c r="B1114" s="1">
        <f>+'MASTER DATA RECORD'!G1115</f>
        <v>2012</v>
      </c>
    </row>
    <row r="1115" spans="1:2" x14ac:dyDescent="0.2">
      <c r="A1115" s="1" t="str">
        <f>+'MASTER DATA RECORD'!A1116</f>
        <v>IST1648</v>
      </c>
      <c r="B1115" s="1">
        <f>+'MASTER DATA RECORD'!G1116</f>
        <v>1935</v>
      </c>
    </row>
    <row r="1116" spans="1:2" x14ac:dyDescent="0.2">
      <c r="A1116" s="1" t="str">
        <f>+'MASTER DATA RECORD'!A1117</f>
        <v>IST1211</v>
      </c>
      <c r="B1116" s="1">
        <f>+'MASTER DATA RECORD'!G1117</f>
        <v>1979</v>
      </c>
    </row>
    <row r="1117" spans="1:2" x14ac:dyDescent="0.2">
      <c r="A1117" s="1" t="str">
        <f>+'MASTER DATA RECORD'!A1118</f>
        <v>IST1212</v>
      </c>
      <c r="B1117" s="1">
        <f>+'MASTER DATA RECORD'!G1118</f>
        <v>1990</v>
      </c>
    </row>
    <row r="1118" spans="1:2" x14ac:dyDescent="0.2">
      <c r="A1118" s="1" t="str">
        <f>+'MASTER DATA RECORD'!A1119</f>
        <v>IST1213</v>
      </c>
      <c r="B1118" s="1">
        <f>+'MASTER DATA RECORD'!G1119</f>
        <v>1983</v>
      </c>
    </row>
    <row r="1119" spans="1:2" x14ac:dyDescent="0.2">
      <c r="A1119" s="1" t="str">
        <f>+'MASTER DATA RECORD'!A1120</f>
        <v>IST1217</v>
      </c>
      <c r="B1119" s="1">
        <f>+'MASTER DATA RECORD'!G1120</f>
        <v>2009</v>
      </c>
    </row>
    <row r="1120" spans="1:2" x14ac:dyDescent="0.2">
      <c r="A1120" s="1" t="str">
        <f>+'MASTER DATA RECORD'!A1121</f>
        <v>IST1218</v>
      </c>
      <c r="B1120" s="1">
        <f>+'MASTER DATA RECORD'!G1121</f>
        <v>2017</v>
      </c>
    </row>
    <row r="1121" spans="1:2" x14ac:dyDescent="0.2">
      <c r="A1121" s="1" t="str">
        <f>+'MASTER DATA RECORD'!A1122</f>
        <v>IST1402</v>
      </c>
      <c r="B1121" s="1">
        <f>+'MASTER DATA RECORD'!G1122</f>
        <v>2017</v>
      </c>
    </row>
    <row r="1122" spans="1:2" x14ac:dyDescent="0.2">
      <c r="A1122" s="1" t="str">
        <f>+'MASTER DATA RECORD'!A1123</f>
        <v>IST1470</v>
      </c>
      <c r="B1122" s="1">
        <f>+'MASTER DATA RECORD'!G1123</f>
        <v>1971</v>
      </c>
    </row>
    <row r="1123" spans="1:2" x14ac:dyDescent="0.2">
      <c r="A1123" s="1" t="str">
        <f>+'MASTER DATA RECORD'!A1124</f>
        <v>IST0555</v>
      </c>
      <c r="B1123" s="1">
        <f>+'MASTER DATA RECORD'!G1124</f>
        <v>1908</v>
      </c>
    </row>
    <row r="1124" spans="1:2" x14ac:dyDescent="0.2">
      <c r="A1124" s="1" t="str">
        <f>+'MASTER DATA RECORD'!A1125</f>
        <v>IST0392</v>
      </c>
      <c r="B1124" s="1">
        <f>+'MASTER DATA RECORD'!G1125</f>
        <v>1938</v>
      </c>
    </row>
    <row r="1125" spans="1:2" x14ac:dyDescent="0.2">
      <c r="A1125" s="1" t="str">
        <f>+'MASTER DATA RECORD'!A1126</f>
        <v>IST0751</v>
      </c>
      <c r="B1125" s="1">
        <f>+'MASTER DATA RECORD'!G1126</f>
        <v>1964</v>
      </c>
    </row>
    <row r="1126" spans="1:2" x14ac:dyDescent="0.2">
      <c r="A1126" s="1" t="str">
        <f>+'MASTER DATA RECORD'!A1127</f>
        <v>IST1031</v>
      </c>
      <c r="B1126" s="1">
        <f>+'MASTER DATA RECORD'!G1127</f>
        <v>1900</v>
      </c>
    </row>
    <row r="1127" spans="1:2" x14ac:dyDescent="0.2">
      <c r="A1127" s="1" t="str">
        <f>+'MASTER DATA RECORD'!A1128</f>
        <v>IST1359</v>
      </c>
      <c r="B1127" s="1">
        <f>+'MASTER DATA RECORD'!G1128</f>
        <v>1924</v>
      </c>
    </row>
    <row r="1128" spans="1:2" x14ac:dyDescent="0.2">
      <c r="A1128" s="1" t="str">
        <f>+'MASTER DATA RECORD'!A1129</f>
        <v>IST0664</v>
      </c>
      <c r="B1128" s="1">
        <f>+'MASTER DATA RECORD'!G1129</f>
        <v>1892</v>
      </c>
    </row>
    <row r="1129" spans="1:2" x14ac:dyDescent="0.2">
      <c r="A1129" s="1" t="str">
        <f>+'MASTER DATA RECORD'!A1130</f>
        <v>IST1232</v>
      </c>
      <c r="B1129" s="1">
        <f>+'MASTER DATA RECORD'!G1130</f>
        <v>1914</v>
      </c>
    </row>
    <row r="1130" spans="1:2" x14ac:dyDescent="0.2">
      <c r="A1130" s="1" t="str">
        <f>+'MASTER DATA RECORD'!A1131</f>
        <v>IST1360</v>
      </c>
      <c r="B1130" s="1">
        <f>+'MASTER DATA RECORD'!G1131</f>
        <v>1941</v>
      </c>
    </row>
    <row r="1131" spans="1:2" x14ac:dyDescent="0.2">
      <c r="A1131" s="1" t="str">
        <f>+'MASTER DATA RECORD'!A1132</f>
        <v>IST0573</v>
      </c>
      <c r="B1131" s="1">
        <f>+'MASTER DATA RECORD'!G1132</f>
        <v>1934</v>
      </c>
    </row>
    <row r="1132" spans="1:2" x14ac:dyDescent="0.2">
      <c r="A1132" s="1" t="str">
        <f>+'MASTER DATA RECORD'!A1133</f>
        <v>IST0574</v>
      </c>
      <c r="B1132" s="1">
        <f>+'MASTER DATA RECORD'!G1133</f>
        <v>1936</v>
      </c>
    </row>
    <row r="1133" spans="1:2" x14ac:dyDescent="0.2">
      <c r="A1133" s="1" t="str">
        <f>+'MASTER DATA RECORD'!A1134</f>
        <v>IST0685</v>
      </c>
      <c r="B1133" s="1">
        <f>+'MASTER DATA RECORD'!G1134</f>
        <v>1934</v>
      </c>
    </row>
    <row r="1134" spans="1:2" x14ac:dyDescent="0.2">
      <c r="A1134" s="1" t="str">
        <f>+'MASTER DATA RECORD'!A1135</f>
        <v>IST0686</v>
      </c>
      <c r="B1134" s="1">
        <f>+'MASTER DATA RECORD'!G1135</f>
        <v>1934</v>
      </c>
    </row>
    <row r="1135" spans="1:2" x14ac:dyDescent="0.2">
      <c r="A1135" s="1" t="str">
        <f>+'MASTER DATA RECORD'!A1136</f>
        <v>IST1032</v>
      </c>
      <c r="B1135" s="1">
        <f>+'MASTER DATA RECORD'!G1136</f>
        <v>1924</v>
      </c>
    </row>
    <row r="1136" spans="1:2" x14ac:dyDescent="0.2">
      <c r="A1136" s="1" t="str">
        <f>+'MASTER DATA RECORD'!A1137</f>
        <v>IST1034</v>
      </c>
      <c r="B1136" s="1">
        <f>+'MASTER DATA RECORD'!G1137</f>
        <v>1924</v>
      </c>
    </row>
    <row r="1137" spans="1:2" x14ac:dyDescent="0.2">
      <c r="A1137" s="1" t="str">
        <f>+'MASTER DATA RECORD'!A1138</f>
        <v>IST1035</v>
      </c>
      <c r="B1137" s="1">
        <f>+'MASTER DATA RECORD'!G1138</f>
        <v>1924</v>
      </c>
    </row>
    <row r="1138" spans="1:2" x14ac:dyDescent="0.2">
      <c r="A1138" s="1" t="str">
        <f>+'MASTER DATA RECORD'!A1139</f>
        <v>IST1036</v>
      </c>
      <c r="B1138" s="1">
        <f>+'MASTER DATA RECORD'!G1139</f>
        <v>1924</v>
      </c>
    </row>
    <row r="1139" spans="1:2" x14ac:dyDescent="0.2">
      <c r="A1139" s="1" t="str">
        <f>+'MASTER DATA RECORD'!A1140</f>
        <v>IST1037</v>
      </c>
      <c r="B1139" s="1">
        <f>+'MASTER DATA RECORD'!G1140</f>
        <v>1961</v>
      </c>
    </row>
    <row r="1140" spans="1:2" x14ac:dyDescent="0.2">
      <c r="A1140" s="1" t="str">
        <f>+'MASTER DATA RECORD'!A1141</f>
        <v>IST1038</v>
      </c>
      <c r="B1140" s="1">
        <f>+'MASTER DATA RECORD'!G1141</f>
        <v>1910</v>
      </c>
    </row>
    <row r="1141" spans="1:2" x14ac:dyDescent="0.2">
      <c r="A1141" s="1" t="str">
        <f>+'MASTER DATA RECORD'!A1142</f>
        <v>IST1198</v>
      </c>
      <c r="B1141" s="1">
        <f>+'MASTER DATA RECORD'!G1142</f>
        <v>2005</v>
      </c>
    </row>
    <row r="1142" spans="1:2" x14ac:dyDescent="0.2">
      <c r="A1142" s="1" t="str">
        <f>+'MASTER DATA RECORD'!A1143</f>
        <v>IST1508</v>
      </c>
      <c r="B1142" s="1">
        <f>+'MASTER DATA RECORD'!G1143</f>
        <v>1870</v>
      </c>
    </row>
    <row r="1143" spans="1:2" x14ac:dyDescent="0.2">
      <c r="A1143" s="1" t="str">
        <f>+'MASTER DATA RECORD'!A1144</f>
        <v>IST0575</v>
      </c>
      <c r="B1143" s="1">
        <f>+'MASTER DATA RECORD'!G1144</f>
        <v>1998</v>
      </c>
    </row>
    <row r="1144" spans="1:2" x14ac:dyDescent="0.2">
      <c r="A1144" s="1" t="str">
        <f>+'MASTER DATA RECORD'!A1145</f>
        <v>IST0665</v>
      </c>
      <c r="B1144" s="1">
        <f>+'MASTER DATA RECORD'!G1145</f>
        <v>1937</v>
      </c>
    </row>
    <row r="1145" spans="1:2" x14ac:dyDescent="0.2">
      <c r="A1145" s="1" t="str">
        <f>+'MASTER DATA RECORD'!A1146</f>
        <v>IST1110</v>
      </c>
      <c r="B1145" s="1">
        <f>+'MASTER DATA RECORD'!G1146</f>
        <v>1929</v>
      </c>
    </row>
    <row r="1146" spans="1:2" x14ac:dyDescent="0.2">
      <c r="A1146" s="1" t="str">
        <f>+'MASTER DATA RECORD'!A1147</f>
        <v>IST1256</v>
      </c>
      <c r="B1146" s="1">
        <f>+'MASTER DATA RECORD'!G1147</f>
        <v>1928</v>
      </c>
    </row>
    <row r="1147" spans="1:2" x14ac:dyDescent="0.2">
      <c r="A1147" s="1" t="str">
        <f>+'MASTER DATA RECORD'!A1148</f>
        <v>IST1235</v>
      </c>
      <c r="B1147" s="1">
        <f>+'MASTER DATA RECORD'!G1148</f>
        <v>1892</v>
      </c>
    </row>
    <row r="1148" spans="1:2" x14ac:dyDescent="0.2">
      <c r="A1148" s="1" t="str">
        <f>+'MASTER DATA RECORD'!A1149</f>
        <v>IST1401</v>
      </c>
      <c r="B1148" s="1">
        <f>+'MASTER DATA RECORD'!G1149</f>
        <v>1878</v>
      </c>
    </row>
    <row r="1149" spans="1:2" x14ac:dyDescent="0.2">
      <c r="A1149" s="1" t="str">
        <f>+'MASTER DATA RECORD'!A1150</f>
        <v>IST1120</v>
      </c>
      <c r="B1149" s="1">
        <f>+'MASTER DATA RECORD'!G1150</f>
        <v>2001</v>
      </c>
    </row>
    <row r="1150" spans="1:2" x14ac:dyDescent="0.2">
      <c r="A1150" s="1" t="str">
        <f>+'MASTER DATA RECORD'!A1151</f>
        <v>IST1039</v>
      </c>
      <c r="B1150" s="1">
        <f>+'MASTER DATA RECORD'!G1151</f>
        <v>1886</v>
      </c>
    </row>
    <row r="1151" spans="1:2" x14ac:dyDescent="0.2">
      <c r="A1151" s="1" t="str">
        <f>+'MASTER DATA RECORD'!A1152</f>
        <v>IST1040</v>
      </c>
      <c r="B1151" s="1">
        <f>+'MASTER DATA RECORD'!G1152</f>
        <v>2006</v>
      </c>
    </row>
    <row r="1152" spans="1:2" x14ac:dyDescent="0.2">
      <c r="A1152" s="1" t="str">
        <f>+'MASTER DATA RECORD'!A1153</f>
        <v>IST0062</v>
      </c>
      <c r="B1152" s="1">
        <f>+'MASTER DATA RECORD'!G1153</f>
        <v>1873</v>
      </c>
    </row>
    <row r="1153" spans="1:2" x14ac:dyDescent="0.2">
      <c r="A1153" s="1" t="str">
        <f>+'MASTER DATA RECORD'!A1154</f>
        <v>IST1041</v>
      </c>
      <c r="B1153" s="1">
        <f>+'MASTER DATA RECORD'!G1154</f>
        <v>1901</v>
      </c>
    </row>
    <row r="1154" spans="1:2" x14ac:dyDescent="0.2">
      <c r="A1154" s="1" t="str">
        <f>+'MASTER DATA RECORD'!A1155</f>
        <v>IST1042</v>
      </c>
      <c r="B1154" s="1">
        <f>+'MASTER DATA RECORD'!G1155</f>
        <v>1873</v>
      </c>
    </row>
    <row r="1155" spans="1:2" x14ac:dyDescent="0.2">
      <c r="A1155" s="1" t="str">
        <f>+'MASTER DATA RECORD'!A1156</f>
        <v>IST1043</v>
      </c>
      <c r="B1155" s="1">
        <f>+'MASTER DATA RECORD'!G1156</f>
        <v>1873</v>
      </c>
    </row>
    <row r="1156" spans="1:2" x14ac:dyDescent="0.2">
      <c r="A1156" s="1" t="str">
        <f>+'MASTER DATA RECORD'!A1157</f>
        <v>IST0022</v>
      </c>
      <c r="B1156" s="1">
        <f>+'MASTER DATA RECORD'!G1157</f>
        <v>1928</v>
      </c>
    </row>
    <row r="1157" spans="1:2" x14ac:dyDescent="0.2">
      <c r="A1157" s="1" t="str">
        <f>+'MASTER DATA RECORD'!A1158</f>
        <v>IST1044</v>
      </c>
      <c r="B1157" s="1">
        <f>+'MASTER DATA RECORD'!G1158</f>
        <v>1986</v>
      </c>
    </row>
    <row r="1158" spans="1:2" x14ac:dyDescent="0.2">
      <c r="A1158" s="1" t="str">
        <f>+'MASTER DATA RECORD'!A1159</f>
        <v>IST0586</v>
      </c>
      <c r="B1158" s="1">
        <f>+'MASTER DATA RECORD'!G1159</f>
        <v>1894</v>
      </c>
    </row>
    <row r="1159" spans="1:2" x14ac:dyDescent="0.2">
      <c r="A1159" s="1" t="str">
        <f>+'MASTER DATA RECORD'!A1160</f>
        <v>IST0691</v>
      </c>
      <c r="B1159" s="1">
        <f>+'MASTER DATA RECORD'!G1160</f>
        <v>1954</v>
      </c>
    </row>
    <row r="1160" spans="1:2" x14ac:dyDescent="0.2">
      <c r="A1160" s="1" t="str">
        <f>+'MASTER DATA RECORD'!A1161</f>
        <v>IST1216</v>
      </c>
      <c r="B1160" s="1">
        <f>+'MASTER DATA RECORD'!G1161</f>
        <v>1913</v>
      </c>
    </row>
    <row r="1161" spans="1:2" x14ac:dyDescent="0.2">
      <c r="A1161" s="1" t="str">
        <f>+'MASTER DATA RECORD'!A1162</f>
        <v>IST0011</v>
      </c>
      <c r="B1161" s="1">
        <f>+'MASTER DATA RECORD'!G1162</f>
        <v>1989</v>
      </c>
    </row>
    <row r="1162" spans="1:2" x14ac:dyDescent="0.2">
      <c r="A1162" s="1" t="str">
        <f>+'MASTER DATA RECORD'!A1163</f>
        <v>IST0026</v>
      </c>
      <c r="B1162" s="1">
        <f>+'MASTER DATA RECORD'!G1163</f>
        <v>1907</v>
      </c>
    </row>
    <row r="1163" spans="1:2" x14ac:dyDescent="0.2">
      <c r="A1163" s="1" t="str">
        <f>+'MASTER DATA RECORD'!A1164</f>
        <v>IST0084</v>
      </c>
      <c r="B1163" s="1">
        <f>+'MASTER DATA RECORD'!G1164</f>
        <v>1903</v>
      </c>
    </row>
    <row r="1164" spans="1:2" x14ac:dyDescent="0.2">
      <c r="A1164" s="1" t="str">
        <f>+'MASTER DATA RECORD'!A1165</f>
        <v>IST0396</v>
      </c>
      <c r="B1164" s="1">
        <f>+'MASTER DATA RECORD'!G1165</f>
        <v>1903</v>
      </c>
    </row>
    <row r="1165" spans="1:2" x14ac:dyDescent="0.2">
      <c r="A1165" s="1" t="str">
        <f>+'MASTER DATA RECORD'!A1166</f>
        <v>IST0397</v>
      </c>
      <c r="B1165" s="1">
        <f>+'MASTER DATA RECORD'!G1166</f>
        <v>1903</v>
      </c>
    </row>
    <row r="1166" spans="1:2" x14ac:dyDescent="0.2">
      <c r="A1166" s="1" t="str">
        <f>+'MASTER DATA RECORD'!A1167</f>
        <v>IST0398</v>
      </c>
      <c r="B1166" s="1">
        <f>+'MASTER DATA RECORD'!G1167</f>
        <v>1903</v>
      </c>
    </row>
    <row r="1167" spans="1:2" x14ac:dyDescent="0.2">
      <c r="A1167" s="1" t="str">
        <f>+'MASTER DATA RECORD'!A1168</f>
        <v>IST0399</v>
      </c>
      <c r="B1167" s="1">
        <f>+'MASTER DATA RECORD'!G1168</f>
        <v>1903</v>
      </c>
    </row>
    <row r="1168" spans="1:2" x14ac:dyDescent="0.2">
      <c r="A1168" s="1" t="str">
        <f>+'MASTER DATA RECORD'!A1169</f>
        <v>IST0576</v>
      </c>
      <c r="B1168" s="1">
        <f>+'MASTER DATA RECORD'!G1169</f>
        <v>1909</v>
      </c>
    </row>
    <row r="1169" spans="1:2" x14ac:dyDescent="0.2">
      <c r="A1169" s="1" t="str">
        <f>+'MASTER DATA RECORD'!A1170</f>
        <v>IST0577</v>
      </c>
      <c r="B1169" s="1">
        <f>+'MASTER DATA RECORD'!G1170</f>
        <v>1999</v>
      </c>
    </row>
    <row r="1170" spans="1:2" x14ac:dyDescent="0.2">
      <c r="A1170" s="1" t="str">
        <f>+'MASTER DATA RECORD'!A1171</f>
        <v>IST0578</v>
      </c>
      <c r="B1170" s="1">
        <f>+'MASTER DATA RECORD'!G1171</f>
        <v>1999</v>
      </c>
    </row>
    <row r="1171" spans="1:2" x14ac:dyDescent="0.2">
      <c r="A1171" s="1" t="str">
        <f>+'MASTER DATA RECORD'!A1172</f>
        <v>IST0579</v>
      </c>
      <c r="B1171" s="1">
        <f>+'MASTER DATA RECORD'!G1172</f>
        <v>2020</v>
      </c>
    </row>
    <row r="1172" spans="1:2" x14ac:dyDescent="0.2">
      <c r="A1172" s="1" t="str">
        <f>+'MASTER DATA RECORD'!A1173</f>
        <v>IST0669</v>
      </c>
      <c r="B1172" s="1">
        <f>+'MASTER DATA RECORD'!G1173</f>
        <v>2001</v>
      </c>
    </row>
    <row r="1173" spans="1:2" x14ac:dyDescent="0.2">
      <c r="A1173" s="1" t="str">
        <f>+'MASTER DATA RECORD'!A1174</f>
        <v>IST1045</v>
      </c>
      <c r="B1173" s="1">
        <f>+'MASTER DATA RECORD'!G1174</f>
        <v>2007</v>
      </c>
    </row>
    <row r="1174" spans="1:2" x14ac:dyDescent="0.2">
      <c r="A1174" s="1" t="str">
        <f>+'MASTER DATA RECORD'!A1175</f>
        <v>IST1046</v>
      </c>
      <c r="B1174" s="1">
        <f>+'MASTER DATA RECORD'!G1175</f>
        <v>2013</v>
      </c>
    </row>
    <row r="1175" spans="1:2" x14ac:dyDescent="0.2">
      <c r="A1175" s="1" t="str">
        <f>+'MASTER DATA RECORD'!A1176</f>
        <v>IST1409</v>
      </c>
      <c r="B1175" s="1">
        <f>+'MASTER DATA RECORD'!G1176</f>
        <v>1909</v>
      </c>
    </row>
    <row r="1176" spans="1:2" x14ac:dyDescent="0.2">
      <c r="A1176" s="1" t="str">
        <f>+'MASTER DATA RECORD'!A1177</f>
        <v>IST0541</v>
      </c>
      <c r="B1176" s="1">
        <f>+'MASTER DATA RECORD'!G1177</f>
        <v>1992</v>
      </c>
    </row>
    <row r="1177" spans="1:2" x14ac:dyDescent="0.2">
      <c r="A1177" s="1" t="str">
        <f>+'MASTER DATA RECORD'!A1178</f>
        <v>IST1047</v>
      </c>
      <c r="B1177" s="1">
        <f>+'MASTER DATA RECORD'!G1178</f>
        <v>1990</v>
      </c>
    </row>
    <row r="1178" spans="1:2" x14ac:dyDescent="0.2">
      <c r="A1178" s="1" t="str">
        <f>+'MASTER DATA RECORD'!A1179</f>
        <v>IST1121</v>
      </c>
      <c r="B1178" s="1">
        <f>+'MASTER DATA RECORD'!G1179</f>
        <v>1872</v>
      </c>
    </row>
    <row r="1179" spans="1:2" x14ac:dyDescent="0.2">
      <c r="A1179" s="1" t="str">
        <f>+'MASTER DATA RECORD'!A1180</f>
        <v>IST1048</v>
      </c>
      <c r="B1179" s="1">
        <f>+'MASTER DATA RECORD'!G1180</f>
        <v>1892</v>
      </c>
    </row>
    <row r="1180" spans="1:2" x14ac:dyDescent="0.2">
      <c r="A1180" s="1" t="str">
        <f>+'MASTER DATA RECORD'!A1181</f>
        <v>IST0979</v>
      </c>
      <c r="B1180" s="1">
        <f>+'MASTER DATA RECORD'!G1181</f>
        <v>1895</v>
      </c>
    </row>
    <row r="1181" spans="1:2" x14ac:dyDescent="0.2">
      <c r="A1181" s="1" t="str">
        <f>+'MASTER DATA RECORD'!A1182</f>
        <v>IST0980</v>
      </c>
      <c r="B1181" s="1">
        <f>+'MASTER DATA RECORD'!G1182</f>
        <v>1991</v>
      </c>
    </row>
    <row r="1182" spans="1:2" x14ac:dyDescent="0.2">
      <c r="A1182" s="1" t="str">
        <f>+'MASTER DATA RECORD'!A1183</f>
        <v>IST1049</v>
      </c>
      <c r="B1182" s="1">
        <f>+'MASTER DATA RECORD'!G1183</f>
        <v>1914</v>
      </c>
    </row>
    <row r="1183" spans="1:2" x14ac:dyDescent="0.2">
      <c r="A1183" s="1" t="str">
        <f>+'MASTER DATA RECORD'!A1184</f>
        <v>IST1050</v>
      </c>
      <c r="B1183" s="1">
        <f>+'MASTER DATA RECORD'!G1184</f>
        <v>1926</v>
      </c>
    </row>
    <row r="1184" spans="1:2" x14ac:dyDescent="0.2">
      <c r="A1184" s="1" t="str">
        <f>+'MASTER DATA RECORD'!A1185</f>
        <v>IST1051</v>
      </c>
      <c r="B1184" s="1">
        <f>+'MASTER DATA RECORD'!G1185</f>
        <v>1926</v>
      </c>
    </row>
    <row r="1185" spans="1:2" x14ac:dyDescent="0.2">
      <c r="A1185" s="1" t="str">
        <f>+'MASTER DATA RECORD'!A1186</f>
        <v>IST1052</v>
      </c>
      <c r="B1185" s="1">
        <f>+'MASTER DATA RECORD'!G1186</f>
        <v>1927</v>
      </c>
    </row>
    <row r="1186" spans="1:2" x14ac:dyDescent="0.2">
      <c r="A1186" s="1" t="str">
        <f>+'MASTER DATA RECORD'!A1187</f>
        <v>IST1053</v>
      </c>
      <c r="B1186" s="1">
        <f>+'MASTER DATA RECORD'!G1187</f>
        <v>1904</v>
      </c>
    </row>
    <row r="1187" spans="1:2" x14ac:dyDescent="0.2">
      <c r="A1187" s="1" t="str">
        <f>+'MASTER DATA RECORD'!A1188</f>
        <v>IST1054</v>
      </c>
      <c r="B1187" s="1">
        <f>+'MASTER DATA RECORD'!G1188</f>
        <v>1922</v>
      </c>
    </row>
    <row r="1188" spans="1:2" x14ac:dyDescent="0.2">
      <c r="A1188" s="1" t="str">
        <f>+'MASTER DATA RECORD'!A1189</f>
        <v>IST1055</v>
      </c>
      <c r="B1188" s="1">
        <f>+'MASTER DATA RECORD'!G1189</f>
        <v>2015</v>
      </c>
    </row>
    <row r="1189" spans="1:2" x14ac:dyDescent="0.2">
      <c r="A1189" s="1" t="str">
        <f>+'MASTER DATA RECORD'!A1190</f>
        <v>IST1056</v>
      </c>
      <c r="B1189" s="1">
        <f>+'MASTER DATA RECORD'!G1190</f>
        <v>1911</v>
      </c>
    </row>
    <row r="1190" spans="1:2" x14ac:dyDescent="0.2">
      <c r="A1190" s="1" t="str">
        <f>+'MASTER DATA RECORD'!A1191</f>
        <v>IST1057</v>
      </c>
      <c r="B1190" s="1">
        <f>+'MASTER DATA RECORD'!G1191</f>
        <v>2004</v>
      </c>
    </row>
    <row r="1191" spans="1:2" x14ac:dyDescent="0.2">
      <c r="A1191" s="1" t="str">
        <f>+'MASTER DATA RECORD'!A1192</f>
        <v>IST1058</v>
      </c>
      <c r="B1191" s="1">
        <f>+'MASTER DATA RECORD'!G1192</f>
        <v>1904</v>
      </c>
    </row>
    <row r="1192" spans="1:2" x14ac:dyDescent="0.2">
      <c r="A1192" s="1" t="str">
        <f>+'MASTER DATA RECORD'!A1193</f>
        <v>IST1059</v>
      </c>
      <c r="B1192" s="1">
        <f>+'MASTER DATA RECORD'!G1193</f>
        <v>1887</v>
      </c>
    </row>
    <row r="1193" spans="1:2" x14ac:dyDescent="0.2">
      <c r="A1193" s="1" t="str">
        <f>+'MASTER DATA RECORD'!A1194</f>
        <v>IST1105</v>
      </c>
      <c r="B1193" s="1">
        <f>+'MASTER DATA RECORD'!G1194</f>
        <v>1860</v>
      </c>
    </row>
    <row r="1194" spans="1:2" x14ac:dyDescent="0.2">
      <c r="A1194" s="1" t="str">
        <f>+'MASTER DATA RECORD'!A1195</f>
        <v>IST0545</v>
      </c>
      <c r="B1194" s="1">
        <f>+'MASTER DATA RECORD'!G1195</f>
        <v>1901</v>
      </c>
    </row>
    <row r="1195" spans="1:2" x14ac:dyDescent="0.2">
      <c r="A1195" s="1" t="str">
        <f>+'MASTER DATA RECORD'!A1196</f>
        <v>IST1060</v>
      </c>
      <c r="B1195" s="1">
        <f>+'MASTER DATA RECORD'!G1196</f>
        <v>1886</v>
      </c>
    </row>
    <row r="1196" spans="1:2" x14ac:dyDescent="0.2">
      <c r="A1196" s="1" t="str">
        <f>+'MASTER DATA RECORD'!A1197</f>
        <v>IST1061</v>
      </c>
      <c r="B1196" s="1">
        <f>+'MASTER DATA RECORD'!G1197</f>
        <v>1903</v>
      </c>
    </row>
    <row r="1197" spans="1:2" x14ac:dyDescent="0.2">
      <c r="A1197" s="1" t="str">
        <f>+'MASTER DATA RECORD'!A1198</f>
        <v>IST1106</v>
      </c>
      <c r="B1197" s="1">
        <f>+'MASTER DATA RECORD'!G1198</f>
        <v>2010</v>
      </c>
    </row>
    <row r="1198" spans="1:2" x14ac:dyDescent="0.2">
      <c r="A1198" s="1" t="str">
        <f>+'MASTER DATA RECORD'!A1199</f>
        <v>IST1107</v>
      </c>
      <c r="B1198" s="1">
        <f>+'MASTER DATA RECORD'!G1199</f>
        <v>1901</v>
      </c>
    </row>
    <row r="1199" spans="1:2" x14ac:dyDescent="0.2">
      <c r="A1199" s="1" t="str">
        <f>+'MASTER DATA RECORD'!A1200</f>
        <v>IST1108</v>
      </c>
      <c r="B1199" s="1">
        <f>+'MASTER DATA RECORD'!G1200</f>
        <v>1901</v>
      </c>
    </row>
    <row r="1200" spans="1:2" x14ac:dyDescent="0.2">
      <c r="A1200" s="1" t="str">
        <f>+'MASTER DATA RECORD'!A1201</f>
        <v>IST1122</v>
      </c>
      <c r="B1200" s="1">
        <f>+'MASTER DATA RECORD'!G1201</f>
        <v>1903</v>
      </c>
    </row>
    <row r="1201" spans="1:2" x14ac:dyDescent="0.2">
      <c r="A1201" s="1" t="str">
        <f>+'MASTER DATA RECORD'!A1202</f>
        <v>IST1123</v>
      </c>
      <c r="B1201" s="1">
        <f>+'MASTER DATA RECORD'!G1202</f>
        <v>2003</v>
      </c>
    </row>
    <row r="1202" spans="1:2" x14ac:dyDescent="0.2">
      <c r="A1202" s="1" t="str">
        <f>+'MASTER DATA RECORD'!A1203</f>
        <v>IST1223</v>
      </c>
      <c r="B1202" s="1">
        <f>+'MASTER DATA RECORD'!G1203</f>
        <v>1895</v>
      </c>
    </row>
    <row r="1203" spans="1:2" x14ac:dyDescent="0.2">
      <c r="A1203" s="1" t="str">
        <f>+'MASTER DATA RECORD'!A1204</f>
        <v>IST0542</v>
      </c>
      <c r="B1203" s="1">
        <f>+'MASTER DATA RECORD'!G1204</f>
        <v>1992</v>
      </c>
    </row>
    <row r="1204" spans="1:2" x14ac:dyDescent="0.2">
      <c r="A1204" s="1" t="str">
        <f>+'MASTER DATA RECORD'!A1205</f>
        <v>IST1062</v>
      </c>
      <c r="B1204" s="1">
        <f>+'MASTER DATA RECORD'!G1205</f>
        <v>1989</v>
      </c>
    </row>
    <row r="1205" spans="1:2" x14ac:dyDescent="0.2">
      <c r="A1205" s="1" t="str">
        <f>+'MASTER DATA RECORD'!A1206</f>
        <v>IST1063</v>
      </c>
      <c r="B1205" s="1">
        <f>+'MASTER DATA RECORD'!G1206</f>
        <v>2004</v>
      </c>
    </row>
    <row r="1206" spans="1:2" x14ac:dyDescent="0.2">
      <c r="A1206" s="1" t="str">
        <f>+'MASTER DATA RECORD'!A1207</f>
        <v>IST1064</v>
      </c>
      <c r="B1206" s="1">
        <f>+'MASTER DATA RECORD'!G1207</f>
        <v>2004</v>
      </c>
    </row>
    <row r="1207" spans="1:2" x14ac:dyDescent="0.2">
      <c r="A1207" s="1" t="str">
        <f>+'MASTER DATA RECORD'!A1208</f>
        <v>IST1065</v>
      </c>
      <c r="B1207" s="1">
        <f>+'MASTER DATA RECORD'!G1208</f>
        <v>2004</v>
      </c>
    </row>
    <row r="1208" spans="1:2" x14ac:dyDescent="0.2">
      <c r="A1208" s="1" t="str">
        <f>+'MASTER DATA RECORD'!A1209</f>
        <v>IST0546</v>
      </c>
      <c r="B1208" s="1">
        <f>+'MASTER DATA RECORD'!G1209</f>
        <v>1973</v>
      </c>
    </row>
    <row r="1209" spans="1:2" x14ac:dyDescent="0.2">
      <c r="A1209" s="1" t="str">
        <f>+'MASTER DATA RECORD'!A1210</f>
        <v>IST0547</v>
      </c>
      <c r="B1209" s="1">
        <f>+'MASTER DATA RECORD'!G1210</f>
        <v>2008</v>
      </c>
    </row>
    <row r="1210" spans="1:2" x14ac:dyDescent="0.2">
      <c r="A1210" s="1" t="str">
        <f>+'MASTER DATA RECORD'!A1211</f>
        <v>IST1066</v>
      </c>
      <c r="B1210" s="1">
        <f>+'MASTER DATA RECORD'!G1211</f>
        <v>1901</v>
      </c>
    </row>
    <row r="1211" spans="1:2" x14ac:dyDescent="0.2">
      <c r="A1211" s="1" t="str">
        <f>+'MASTER DATA RECORD'!A1212</f>
        <v>IST1067</v>
      </c>
      <c r="B1211" s="1">
        <f>+'MASTER DATA RECORD'!G1212</f>
        <v>1901</v>
      </c>
    </row>
    <row r="1212" spans="1:2" x14ac:dyDescent="0.2">
      <c r="A1212" s="1" t="str">
        <f>+'MASTER DATA RECORD'!A1213</f>
        <v>IST1068</v>
      </c>
      <c r="B1212" s="1">
        <f>+'MASTER DATA RECORD'!G1213</f>
        <v>1901</v>
      </c>
    </row>
    <row r="1213" spans="1:2" x14ac:dyDescent="0.2">
      <c r="A1213" s="1" t="str">
        <f>+'MASTER DATA RECORD'!A1214</f>
        <v>IST1069</v>
      </c>
      <c r="B1213" s="1">
        <f>+'MASTER DATA RECORD'!G1214</f>
        <v>1901</v>
      </c>
    </row>
    <row r="1214" spans="1:2" x14ac:dyDescent="0.2">
      <c r="A1214" s="1" t="str">
        <f>+'MASTER DATA RECORD'!A1215</f>
        <v>IST1070</v>
      </c>
      <c r="B1214" s="1">
        <f>+'MASTER DATA RECORD'!G1215</f>
        <v>1901</v>
      </c>
    </row>
    <row r="1215" spans="1:2" x14ac:dyDescent="0.2">
      <c r="A1215" s="1" t="str">
        <f>+'MASTER DATA RECORD'!A1216</f>
        <v>IST1071</v>
      </c>
      <c r="B1215" s="1">
        <f>+'MASTER DATA RECORD'!G1216</f>
        <v>1901</v>
      </c>
    </row>
    <row r="1216" spans="1:2" x14ac:dyDescent="0.2">
      <c r="A1216" s="1" t="str">
        <f>+'MASTER DATA RECORD'!A1217</f>
        <v>IST1072</v>
      </c>
      <c r="B1216" s="1">
        <f>+'MASTER DATA RECORD'!G1217</f>
        <v>1901</v>
      </c>
    </row>
    <row r="1217" spans="1:2" x14ac:dyDescent="0.2">
      <c r="A1217" s="1" t="str">
        <f>+'MASTER DATA RECORD'!A1218</f>
        <v>IST1073</v>
      </c>
      <c r="B1217" s="1">
        <f>+'MASTER DATA RECORD'!G1218</f>
        <v>1901</v>
      </c>
    </row>
    <row r="1218" spans="1:2" x14ac:dyDescent="0.2">
      <c r="A1218" s="1" t="str">
        <f>+'MASTER DATA RECORD'!A1219</f>
        <v>IST1074</v>
      </c>
      <c r="B1218" s="1">
        <f>+'MASTER DATA RECORD'!G1219</f>
        <v>1901</v>
      </c>
    </row>
    <row r="1219" spans="1:2" x14ac:dyDescent="0.2">
      <c r="A1219" s="1" t="str">
        <f>+'MASTER DATA RECORD'!A1220</f>
        <v>IST1075</v>
      </c>
      <c r="B1219" s="1">
        <f>+'MASTER DATA RECORD'!G1220</f>
        <v>1901</v>
      </c>
    </row>
    <row r="1220" spans="1:2" x14ac:dyDescent="0.2">
      <c r="A1220" s="1" t="str">
        <f>+'MASTER DATA RECORD'!A1221</f>
        <v>IST0010</v>
      </c>
      <c r="B1220" s="1">
        <f>+'MASTER DATA RECORD'!G1221</f>
        <v>1939</v>
      </c>
    </row>
    <row r="1221" spans="1:2" x14ac:dyDescent="0.2">
      <c r="A1221" s="1" t="str">
        <f>+'MASTER DATA RECORD'!A1222</f>
        <v>IST1509</v>
      </c>
      <c r="B1221" s="1">
        <f>+'MASTER DATA RECORD'!G1222</f>
        <v>1863</v>
      </c>
    </row>
    <row r="1222" spans="1:2" x14ac:dyDescent="0.2">
      <c r="A1222" s="1" t="str">
        <f>+'MASTER DATA RECORD'!A1223</f>
        <v>IST1511</v>
      </c>
      <c r="B1222" s="1">
        <f>+'MASTER DATA RECORD'!G1223</f>
        <v>1919</v>
      </c>
    </row>
    <row r="1223" spans="1:2" x14ac:dyDescent="0.2">
      <c r="A1223" s="1" t="str">
        <f>+'MASTER DATA RECORD'!A1224</f>
        <v>IST1514</v>
      </c>
      <c r="B1223" s="1">
        <f>+'MASTER DATA RECORD'!G1224</f>
        <v>2017</v>
      </c>
    </row>
    <row r="1224" spans="1:2" x14ac:dyDescent="0.2">
      <c r="A1224" s="1" t="str">
        <f>+'MASTER DATA RECORD'!A1225</f>
        <v>IST0027</v>
      </c>
      <c r="B1224" s="1">
        <f>+'MASTER DATA RECORD'!G1225</f>
        <v>2010</v>
      </c>
    </row>
    <row r="1225" spans="1:2" x14ac:dyDescent="0.2">
      <c r="A1225" s="1" t="str">
        <f>+'MASTER DATA RECORD'!A1226</f>
        <v>IST0543</v>
      </c>
      <c r="B1225" s="1">
        <f>+'MASTER DATA RECORD'!G1226</f>
        <v>2001</v>
      </c>
    </row>
    <row r="1226" spans="1:2" x14ac:dyDescent="0.2">
      <c r="A1226" s="1" t="str">
        <f>+'MASTER DATA RECORD'!A1227</f>
        <v>IST1076</v>
      </c>
      <c r="B1226" s="1">
        <f>+'MASTER DATA RECORD'!G1227</f>
        <v>2009</v>
      </c>
    </row>
    <row r="1227" spans="1:2" x14ac:dyDescent="0.2">
      <c r="A1227" s="1" t="str">
        <f>+'MASTER DATA RECORD'!A1228</f>
        <v>IST1341</v>
      </c>
      <c r="B1227" s="1">
        <f>+'MASTER DATA RECORD'!G1228</f>
        <v>1930</v>
      </c>
    </row>
    <row r="1228" spans="1:2" x14ac:dyDescent="0.2">
      <c r="A1228" s="1" t="str">
        <f>+'MASTER DATA RECORD'!A1229</f>
        <v>IST1077</v>
      </c>
      <c r="B1228" s="1">
        <f>+'MASTER DATA RECORD'!G1229</f>
        <v>1904</v>
      </c>
    </row>
    <row r="1229" spans="1:2" x14ac:dyDescent="0.2">
      <c r="A1229" s="1" t="str">
        <f>+'MASTER DATA RECORD'!A1230</f>
        <v>IST1078</v>
      </c>
      <c r="B1229" s="1">
        <f>+'MASTER DATA RECORD'!G1230</f>
        <v>1904</v>
      </c>
    </row>
    <row r="1230" spans="1:2" x14ac:dyDescent="0.2">
      <c r="A1230" s="1" t="str">
        <f>+'MASTER DATA RECORD'!A1231</f>
        <v>IST1079</v>
      </c>
      <c r="B1230" s="1">
        <f>+'MASTER DATA RECORD'!G1231</f>
        <v>1905</v>
      </c>
    </row>
    <row r="1231" spans="1:2" x14ac:dyDescent="0.2">
      <c r="A1231" s="1" t="str">
        <f>+'MASTER DATA RECORD'!A1232</f>
        <v>IST1080</v>
      </c>
      <c r="B1231" s="1">
        <f>+'MASTER DATA RECORD'!G1232</f>
        <v>1912</v>
      </c>
    </row>
    <row r="1232" spans="1:2" x14ac:dyDescent="0.2">
      <c r="A1232" s="1" t="str">
        <f>+'MASTER DATA RECORD'!A1233</f>
        <v>IST1109</v>
      </c>
      <c r="B1232" s="1">
        <f>+'MASTER DATA RECORD'!G1233</f>
        <v>1891</v>
      </c>
    </row>
    <row r="1233" spans="1:2" x14ac:dyDescent="0.2">
      <c r="A1233" s="1" t="str">
        <f>+'MASTER DATA RECORD'!A1234</f>
        <v>IST1084</v>
      </c>
      <c r="B1233" s="1">
        <f>+'MASTER DATA RECORD'!G1234</f>
        <v>2004</v>
      </c>
    </row>
    <row r="1234" spans="1:2" x14ac:dyDescent="0.2">
      <c r="A1234" s="1" t="str">
        <f>+'MASTER DATA RECORD'!A1235</f>
        <v>IST1085</v>
      </c>
      <c r="B1234" s="1">
        <f>+'MASTER DATA RECORD'!G1235</f>
        <v>1907</v>
      </c>
    </row>
    <row r="1235" spans="1:2" x14ac:dyDescent="0.2">
      <c r="A1235" s="1" t="str">
        <f>+'MASTER DATA RECORD'!A1236</f>
        <v>IST1086</v>
      </c>
      <c r="B1235" s="1">
        <f>+'MASTER DATA RECORD'!G1236</f>
        <v>1910</v>
      </c>
    </row>
    <row r="1236" spans="1:2" x14ac:dyDescent="0.2">
      <c r="A1236" s="1" t="str">
        <f>+'MASTER DATA RECORD'!A1237</f>
        <v>IST1087</v>
      </c>
      <c r="B1236" s="1">
        <f>+'MASTER DATA RECORD'!G1237</f>
        <v>1905</v>
      </c>
    </row>
    <row r="1237" spans="1:2" x14ac:dyDescent="0.2">
      <c r="A1237" s="1" t="str">
        <f>+'MASTER DATA RECORD'!A1238</f>
        <v>IST1088</v>
      </c>
      <c r="B1237" s="1">
        <f>+'MASTER DATA RECORD'!G1238</f>
        <v>1905</v>
      </c>
    </row>
    <row r="1238" spans="1:2" x14ac:dyDescent="0.2">
      <c r="A1238" s="1" t="str">
        <f>+'MASTER DATA RECORD'!A1239</f>
        <v>IST0269</v>
      </c>
      <c r="B1238" s="1">
        <f>+'MASTER DATA RECORD'!G1239</f>
        <v>1909</v>
      </c>
    </row>
    <row r="1239" spans="1:2" x14ac:dyDescent="0.2">
      <c r="A1239" s="1" t="str">
        <f>+'MASTER DATA RECORD'!A1240</f>
        <v>IST0270</v>
      </c>
      <c r="B1239" s="1">
        <f>+'MASTER DATA RECORD'!G1240</f>
        <v>1909</v>
      </c>
    </row>
    <row r="1240" spans="1:2" x14ac:dyDescent="0.2">
      <c r="A1240" s="1" t="str">
        <f>+'MASTER DATA RECORD'!A1241</f>
        <v>IST0037</v>
      </c>
      <c r="B1240" s="1">
        <f>+'MASTER DATA RECORD'!G1241</f>
        <v>1700</v>
      </c>
    </row>
    <row r="1241" spans="1:2" x14ac:dyDescent="0.2">
      <c r="A1241" s="1" t="str">
        <f>+'MASTER DATA RECORD'!A1242</f>
        <v>IST1081</v>
      </c>
      <c r="B1241" s="1">
        <f>+'MASTER DATA RECORD'!G1242</f>
        <v>1988</v>
      </c>
    </row>
    <row r="1242" spans="1:2" x14ac:dyDescent="0.2">
      <c r="A1242" s="1" t="str">
        <f>+'MASTER DATA RECORD'!A1243</f>
        <v>IST0658</v>
      </c>
      <c r="B1242" s="1">
        <f>+'MASTER DATA RECORD'!G1243</f>
        <v>1963</v>
      </c>
    </row>
    <row r="1243" spans="1:2" x14ac:dyDescent="0.2">
      <c r="A1243" s="1" t="str">
        <f>+'MASTER DATA RECORD'!A1244</f>
        <v>IST0659</v>
      </c>
      <c r="B1243" s="1">
        <f>+'MASTER DATA RECORD'!G1244</f>
        <v>1994</v>
      </c>
    </row>
    <row r="1244" spans="1:2" x14ac:dyDescent="0.2">
      <c r="A1244" s="1" t="str">
        <f>+'MASTER DATA RECORD'!A1245</f>
        <v>IST1203</v>
      </c>
      <c r="B1244" s="1">
        <f>+'MASTER DATA RECORD'!G1245</f>
        <v>2021</v>
      </c>
    </row>
    <row r="1245" spans="1:2" x14ac:dyDescent="0.2">
      <c r="A1245" s="1" t="str">
        <f>+'MASTER DATA RECORD'!A1246</f>
        <v>IST1204</v>
      </c>
      <c r="B1245" s="1">
        <f>+'MASTER DATA RECORD'!G1246</f>
        <v>1969</v>
      </c>
    </row>
    <row r="1246" spans="1:2" x14ac:dyDescent="0.2">
      <c r="A1246" s="1" t="str">
        <f>+'MASTER DATA RECORD'!A1247</f>
        <v>IST1205</v>
      </c>
      <c r="B1246" s="1">
        <f>+'MASTER DATA RECORD'!G1247</f>
        <v>1971</v>
      </c>
    </row>
    <row r="1247" spans="1:2" x14ac:dyDescent="0.2">
      <c r="A1247" s="1" t="str">
        <f>+'MASTER DATA RECORD'!A1248</f>
        <v>IST1206</v>
      </c>
      <c r="B1247" s="1">
        <f>+'MASTER DATA RECORD'!G1248</f>
        <v>1964</v>
      </c>
    </row>
    <row r="1248" spans="1:2" x14ac:dyDescent="0.2">
      <c r="A1248" s="1" t="str">
        <f>+'MASTER DATA RECORD'!A1249</f>
        <v>IST1082</v>
      </c>
      <c r="B1248" s="1">
        <f>+'MASTER DATA RECORD'!G1249</f>
        <v>1865</v>
      </c>
    </row>
    <row r="1249" spans="1:2" x14ac:dyDescent="0.2">
      <c r="A1249" s="1" t="str">
        <f>+'MASTER DATA RECORD'!A1250</f>
        <v>IST1083</v>
      </c>
      <c r="B1249" s="1">
        <f>+'MASTER DATA RECORD'!G1250</f>
        <v>1933</v>
      </c>
    </row>
    <row r="1250" spans="1:2" x14ac:dyDescent="0.2">
      <c r="A1250" s="1" t="str">
        <f>+'MASTER DATA RECORD'!A1251</f>
        <v>IST1089</v>
      </c>
      <c r="B1250" s="1">
        <f>+'MASTER DATA RECORD'!G1251</f>
        <v>2003</v>
      </c>
    </row>
    <row r="1251" spans="1:2" x14ac:dyDescent="0.2">
      <c r="A1251" s="1" t="str">
        <f>+'MASTER DATA RECORD'!A1252</f>
        <v>IST1090</v>
      </c>
      <c r="B1251" s="1">
        <f>+'MASTER DATA RECORD'!G1252</f>
        <v>1910</v>
      </c>
    </row>
    <row r="1252" spans="1:2" x14ac:dyDescent="0.2">
      <c r="A1252" s="1" t="str">
        <f>+'MASTER DATA RECORD'!A1253</f>
        <v>IST0042</v>
      </c>
      <c r="B1252" s="1">
        <f>+'MASTER DATA RECORD'!G1253</f>
        <v>1899</v>
      </c>
    </row>
    <row r="1253" spans="1:2" x14ac:dyDescent="0.2">
      <c r="A1253" s="1" t="str">
        <f>+'MASTER DATA RECORD'!A1254</f>
        <v>IST0086</v>
      </c>
      <c r="B1253" s="1">
        <f>+'MASTER DATA RECORD'!G1254</f>
        <v>1960</v>
      </c>
    </row>
    <row r="1254" spans="1:2" x14ac:dyDescent="0.2">
      <c r="A1254" s="1" t="str">
        <f>+'MASTER DATA RECORD'!A1255</f>
        <v>IST0584</v>
      </c>
      <c r="B1254" s="1">
        <f>+'MASTER DATA RECORD'!G1255</f>
        <v>1887</v>
      </c>
    </row>
    <row r="1255" spans="1:2" x14ac:dyDescent="0.2">
      <c r="A1255" s="1" t="str">
        <f>+'MASTER DATA RECORD'!A1256</f>
        <v>IST0585</v>
      </c>
      <c r="B1255" s="1">
        <f>+'MASTER DATA RECORD'!G1256</f>
        <v>2009</v>
      </c>
    </row>
    <row r="1256" spans="1:2" x14ac:dyDescent="0.2">
      <c r="A1256" s="1" t="str">
        <f>+'MASTER DATA RECORD'!A1257</f>
        <v>IST0657</v>
      </c>
      <c r="B1256" s="1">
        <f>+'MASTER DATA RECORD'!G1257</f>
        <v>1899</v>
      </c>
    </row>
    <row r="1257" spans="1:2" x14ac:dyDescent="0.2">
      <c r="A1257" s="1" t="str">
        <f>+'MASTER DATA RECORD'!A1258</f>
        <v>IST1091</v>
      </c>
      <c r="B1257" s="1">
        <f>+'MASTER DATA RECORD'!G1258</f>
        <v>1910</v>
      </c>
    </row>
    <row r="1258" spans="1:2" x14ac:dyDescent="0.2">
      <c r="A1258" s="1" t="str">
        <f>+'MASTER DATA RECORD'!A1259</f>
        <v>IST0750</v>
      </c>
      <c r="B1258" s="1">
        <f>+'MASTER DATA RECORD'!G1259</f>
        <v>1961</v>
      </c>
    </row>
    <row r="1259" spans="1:2" x14ac:dyDescent="0.2">
      <c r="A1259" s="1" t="str">
        <f>+'MASTER DATA RECORD'!A1260</f>
        <v>IST1295</v>
      </c>
      <c r="B1259" s="1">
        <f>+'MASTER DATA RECORD'!G1260</f>
        <v>1893</v>
      </c>
    </row>
    <row r="1260" spans="1:2" x14ac:dyDescent="0.2">
      <c r="A1260" s="1" t="str">
        <f>+'MASTER DATA RECORD'!A1261</f>
        <v>IST0134</v>
      </c>
      <c r="B1260" s="1">
        <f>+'MASTER DATA RECORD'!G1261</f>
        <v>1912</v>
      </c>
    </row>
    <row r="1261" spans="1:2" x14ac:dyDescent="0.2">
      <c r="A1261" s="1" t="str">
        <f>+'MASTER DATA RECORD'!A1262</f>
        <v>IST0064</v>
      </c>
      <c r="B1261" s="1">
        <f>+'MASTER DATA RECORD'!G1262</f>
        <v>2003</v>
      </c>
    </row>
    <row r="1262" spans="1:2" x14ac:dyDescent="0.2">
      <c r="A1262" s="1" t="str">
        <f>+'MASTER DATA RECORD'!A1263</f>
        <v>IST0176</v>
      </c>
      <c r="B1262" s="1">
        <f>+'MASTER DATA RECORD'!G1263</f>
        <v>1997</v>
      </c>
    </row>
    <row r="1263" spans="1:2" x14ac:dyDescent="0.2">
      <c r="A1263" s="1" t="str">
        <f>+'MASTER DATA RECORD'!A1264</f>
        <v>IST0177</v>
      </c>
      <c r="B1263" s="1">
        <f>+'MASTER DATA RECORD'!G1264</f>
        <v>2006</v>
      </c>
    </row>
    <row r="1264" spans="1:2" x14ac:dyDescent="0.2">
      <c r="A1264" s="1" t="str">
        <f>+'MASTER DATA RECORD'!A1265</f>
        <v>IST0178</v>
      </c>
      <c r="B1264" s="1">
        <f>+'MASTER DATA RECORD'!G1265</f>
        <v>2006</v>
      </c>
    </row>
    <row r="1265" spans="1:2" x14ac:dyDescent="0.2">
      <c r="A1265" s="1" t="str">
        <f>+'MASTER DATA RECORD'!A1266</f>
        <v>IST1124</v>
      </c>
      <c r="B1265" s="1" t="str">
        <f>+'MASTER DATA RECORD'!G1266</f>
        <v>1942+</v>
      </c>
    </row>
    <row r="1266" spans="1:2" x14ac:dyDescent="0.2">
      <c r="A1266" s="1" t="str">
        <f>+'MASTER DATA RECORD'!A1267</f>
        <v>IST1125</v>
      </c>
      <c r="B1266" s="1">
        <f>+'MASTER DATA RECORD'!G1267</f>
        <v>1945</v>
      </c>
    </row>
    <row r="1267" spans="1:2" x14ac:dyDescent="0.2">
      <c r="A1267" s="1" t="str">
        <f>+'MASTER DATA RECORD'!A1268</f>
        <v>IST1126</v>
      </c>
      <c r="B1267" s="1">
        <f>+'MASTER DATA RECORD'!G1268</f>
        <v>1992</v>
      </c>
    </row>
    <row r="1268" spans="1:2" x14ac:dyDescent="0.2">
      <c r="A1268" s="1" t="str">
        <f>+'MASTER DATA RECORD'!A1269</f>
        <v>IST0135</v>
      </c>
      <c r="B1268" s="1">
        <f>+'MASTER DATA RECORD'!G1269</f>
        <v>2011</v>
      </c>
    </row>
    <row r="1269" spans="1:2" x14ac:dyDescent="0.2">
      <c r="A1269" s="1" t="str">
        <f>+'MASTER DATA RECORD'!A1270</f>
        <v>IST0136</v>
      </c>
      <c r="B1269" s="1">
        <f>+'MASTER DATA RECORD'!G1270</f>
        <v>1733</v>
      </c>
    </row>
    <row r="1270" spans="1:2" x14ac:dyDescent="0.2">
      <c r="A1270" s="1" t="str">
        <f>+'MASTER DATA RECORD'!A1271</f>
        <v>IST0137</v>
      </c>
      <c r="B1270" s="1">
        <f>+'MASTER DATA RECORD'!G1271</f>
        <v>1987</v>
      </c>
    </row>
    <row r="1271" spans="1:2" x14ac:dyDescent="0.2">
      <c r="A1271" s="1" t="str">
        <f>+'MASTER DATA RECORD'!A1272</f>
        <v>IST0138</v>
      </c>
      <c r="B1271" s="1">
        <f>+'MASTER DATA RECORD'!G1272</f>
        <v>1976</v>
      </c>
    </row>
    <row r="1272" spans="1:2" x14ac:dyDescent="0.2">
      <c r="A1272" s="1" t="str">
        <f>+'MASTER DATA RECORD'!A1273</f>
        <v>IST0139</v>
      </c>
      <c r="B1272" s="1">
        <f>+'MASTER DATA RECORD'!G1273</f>
        <v>1965</v>
      </c>
    </row>
    <row r="1273" spans="1:2" x14ac:dyDescent="0.2">
      <c r="A1273" s="1" t="str">
        <f>+'MASTER DATA RECORD'!A1274</f>
        <v>IST0140</v>
      </c>
      <c r="B1273" s="1">
        <f>+'MASTER DATA RECORD'!G1274</f>
        <v>1964</v>
      </c>
    </row>
    <row r="1274" spans="1:2" x14ac:dyDescent="0.2">
      <c r="A1274" s="1" t="str">
        <f>+'MASTER DATA RECORD'!A1275</f>
        <v>IST1094</v>
      </c>
      <c r="B1274" s="1">
        <f>+'MASTER DATA RECORD'!G1275</f>
        <v>1953</v>
      </c>
    </row>
    <row r="1275" spans="1:2" x14ac:dyDescent="0.2">
      <c r="A1275" s="1" t="str">
        <f>+'MASTER DATA RECORD'!A1276</f>
        <v>IST0179</v>
      </c>
      <c r="B1275" s="1">
        <f>+'MASTER DATA RECORD'!G1276</f>
        <v>2007</v>
      </c>
    </row>
    <row r="1276" spans="1:2" x14ac:dyDescent="0.2">
      <c r="A1276" s="1" t="str">
        <f>+'MASTER DATA RECORD'!A1277</f>
        <v>IST0180</v>
      </c>
      <c r="B1276" s="1">
        <f>+'MASTER DATA RECORD'!G1277</f>
        <v>2007</v>
      </c>
    </row>
    <row r="1277" spans="1:2" x14ac:dyDescent="0.2">
      <c r="A1277" s="1" t="str">
        <f>+'MASTER DATA RECORD'!A1278</f>
        <v>IST0268</v>
      </c>
      <c r="B1277" s="1">
        <f>+'MASTER DATA RECORD'!G1278</f>
        <v>1996</v>
      </c>
    </row>
    <row r="1278" spans="1:2" x14ac:dyDescent="0.2">
      <c r="A1278" s="1" t="str">
        <f>+'MASTER DATA RECORD'!A1279</f>
        <v>IST0973</v>
      </c>
      <c r="B1278" s="1">
        <f>+'MASTER DATA RECORD'!G1279</f>
        <v>1996</v>
      </c>
    </row>
    <row r="1279" spans="1:2" x14ac:dyDescent="0.2">
      <c r="A1279" s="1" t="str">
        <f>+'MASTER DATA RECORD'!A1280</f>
        <v>IST0141</v>
      </c>
      <c r="B1279" s="1">
        <f>+'MASTER DATA RECORD'!G1280</f>
        <v>2007</v>
      </c>
    </row>
    <row r="1280" spans="1:2" x14ac:dyDescent="0.2">
      <c r="A1280" s="1" t="str">
        <f>+'MASTER DATA RECORD'!A1281</f>
        <v>IST0258</v>
      </c>
      <c r="B1280" s="1">
        <f>+'MASTER DATA RECORD'!G1281</f>
        <v>1909</v>
      </c>
    </row>
    <row r="1281" spans="1:2" x14ac:dyDescent="0.2">
      <c r="A1281" s="1" t="str">
        <f>+'MASTER DATA RECORD'!A1282</f>
        <v>IST1229</v>
      </c>
      <c r="B1281" s="1">
        <f>+'MASTER DATA RECORD'!G1282</f>
        <v>2008</v>
      </c>
    </row>
    <row r="1282" spans="1:2" x14ac:dyDescent="0.2">
      <c r="A1282" s="1" t="str">
        <f>+'MASTER DATA RECORD'!A1283</f>
        <v>IST1199</v>
      </c>
      <c r="B1282" s="1">
        <f>+'MASTER DATA RECORD'!G1283</f>
        <v>1951</v>
      </c>
    </row>
    <row r="1283" spans="1:2" x14ac:dyDescent="0.2">
      <c r="A1283" s="1" t="str">
        <f>+'MASTER DATA RECORD'!A1284</f>
        <v>IST0143</v>
      </c>
      <c r="B1283" s="1">
        <f>+'MASTER DATA RECORD'!G1284</f>
        <v>2015</v>
      </c>
    </row>
    <row r="1284" spans="1:2" x14ac:dyDescent="0.2">
      <c r="A1284" s="1" t="str">
        <f>+'MASTER DATA RECORD'!A1285</f>
        <v>IST0133</v>
      </c>
      <c r="B1284" s="1">
        <f>+'MASTER DATA RECORD'!G1285</f>
        <v>1909</v>
      </c>
    </row>
    <row r="1285" spans="1:2" x14ac:dyDescent="0.2">
      <c r="A1285" s="1" t="str">
        <f>+'MASTER DATA RECORD'!A1286</f>
        <v>IST0144</v>
      </c>
      <c r="B1285" s="1">
        <f>+'MASTER DATA RECORD'!G1286</f>
        <v>1910</v>
      </c>
    </row>
    <row r="1286" spans="1:2" x14ac:dyDescent="0.2">
      <c r="A1286" s="1" t="str">
        <f>+'MASTER DATA RECORD'!A1287</f>
        <v>IST0181</v>
      </c>
      <c r="B1286" s="1" t="str">
        <f>+'MASTER DATA RECORD'!G1287</f>
        <v>1890 2011</v>
      </c>
    </row>
    <row r="1287" spans="1:2" x14ac:dyDescent="0.2">
      <c r="A1287" s="1" t="str">
        <f>+'MASTER DATA RECORD'!A1288</f>
        <v>IST0065</v>
      </c>
      <c r="B1287" s="1">
        <f>+'MASTER DATA RECORD'!G1288</f>
        <v>1928</v>
      </c>
    </row>
    <row r="1288" spans="1:2" x14ac:dyDescent="0.2">
      <c r="A1288" s="1" t="str">
        <f>+'MASTER DATA RECORD'!A1289</f>
        <v>IST0145</v>
      </c>
      <c r="B1288" s="1">
        <f>+'MASTER DATA RECORD'!G1289</f>
        <v>2016</v>
      </c>
    </row>
    <row r="1289" spans="1:2" x14ac:dyDescent="0.2">
      <c r="A1289" s="1" t="str">
        <f>+'MASTER DATA RECORD'!A1290</f>
        <v>IST0146</v>
      </c>
      <c r="B1289" s="1">
        <f>+'MASTER DATA RECORD'!G1290</f>
        <v>1937</v>
      </c>
    </row>
    <row r="1290" spans="1:2" x14ac:dyDescent="0.2">
      <c r="A1290" s="1" t="str">
        <f>+'MASTER DATA RECORD'!A1291</f>
        <v>IST0147</v>
      </c>
      <c r="B1290" s="1">
        <f>+'MASTER DATA RECORD'!G1291</f>
        <v>1926</v>
      </c>
    </row>
    <row r="1291" spans="1:2" x14ac:dyDescent="0.2">
      <c r="A1291" s="1" t="str">
        <f>+'MASTER DATA RECORD'!A1292</f>
        <v>IST0261</v>
      </c>
      <c r="B1291" s="1">
        <f>+'MASTER DATA RECORD'!G1292</f>
        <v>1930</v>
      </c>
    </row>
    <row r="1292" spans="1:2" x14ac:dyDescent="0.2">
      <c r="A1292" s="1" t="str">
        <f>+'MASTER DATA RECORD'!A1293</f>
        <v>IST0148</v>
      </c>
      <c r="B1292" s="1">
        <f>+'MASTER DATA RECORD'!G1293</f>
        <v>1912</v>
      </c>
    </row>
    <row r="1293" spans="1:2" x14ac:dyDescent="0.2">
      <c r="A1293" s="1" t="str">
        <f>+'MASTER DATA RECORD'!A1294</f>
        <v>IST0149</v>
      </c>
      <c r="B1293" s="1">
        <f>+'MASTER DATA RECORD'!G1294</f>
        <v>1995</v>
      </c>
    </row>
    <row r="1294" spans="1:2" x14ac:dyDescent="0.2">
      <c r="A1294" s="1" t="str">
        <f>+'MASTER DATA RECORD'!A1295</f>
        <v>IST0150</v>
      </c>
      <c r="B1294" s="1">
        <f>+'MASTER DATA RECORD'!G1295</f>
        <v>1967</v>
      </c>
    </row>
    <row r="1295" spans="1:2" x14ac:dyDescent="0.2">
      <c r="A1295" s="1" t="str">
        <f>+'MASTER DATA RECORD'!A1296</f>
        <v>IST0275</v>
      </c>
      <c r="B1295" s="1">
        <f>+'MASTER DATA RECORD'!G1296</f>
        <v>1903</v>
      </c>
    </row>
    <row r="1296" spans="1:2" x14ac:dyDescent="0.2">
      <c r="A1296" s="1" t="str">
        <f>+'MASTER DATA RECORD'!A1297</f>
        <v>IST0151</v>
      </c>
      <c r="B1296" s="1">
        <f>+'MASTER DATA RECORD'!G1297</f>
        <v>1840</v>
      </c>
    </row>
    <row r="1297" spans="1:2" x14ac:dyDescent="0.2">
      <c r="A1297" s="1" t="str">
        <f>+'MASTER DATA RECORD'!A1298</f>
        <v>IST0182</v>
      </c>
      <c r="B1297" s="1">
        <f>+'MASTER DATA RECORD'!G1298</f>
        <v>1910</v>
      </c>
    </row>
    <row r="1298" spans="1:2" x14ac:dyDescent="0.2">
      <c r="A1298" s="1" t="str">
        <f>+'MASTER DATA RECORD'!A1299</f>
        <v>IST0265</v>
      </c>
      <c r="B1298" s="1">
        <f>+'MASTER DATA RECORD'!G1299</f>
        <v>1916</v>
      </c>
    </row>
    <row r="1299" spans="1:2" x14ac:dyDescent="0.2">
      <c r="A1299" s="1" t="str">
        <f>+'MASTER DATA RECORD'!A1300</f>
        <v>IST0063</v>
      </c>
      <c r="B1299" s="1">
        <f>+'MASTER DATA RECORD'!G1300</f>
        <v>1880</v>
      </c>
    </row>
    <row r="1300" spans="1:2" x14ac:dyDescent="0.2">
      <c r="A1300" s="1" t="str">
        <f>+'MASTER DATA RECORD'!A1301</f>
        <v>IST0152</v>
      </c>
      <c r="B1300" s="1">
        <f>+'MASTER DATA RECORD'!G1301</f>
        <v>2009</v>
      </c>
    </row>
    <row r="1301" spans="1:2" x14ac:dyDescent="0.2">
      <c r="A1301" s="1" t="str">
        <f>+'MASTER DATA RECORD'!A1302</f>
        <v>IST0183</v>
      </c>
      <c r="B1301" s="1">
        <f>+'MASTER DATA RECORD'!G1302</f>
        <v>1909</v>
      </c>
    </row>
    <row r="1302" spans="1:2" x14ac:dyDescent="0.2">
      <c r="A1302" s="1" t="str">
        <f>+'MASTER DATA RECORD'!A1303</f>
        <v>IST0153</v>
      </c>
      <c r="B1302" s="1">
        <f>+'MASTER DATA RECORD'!G1303</f>
        <v>1901</v>
      </c>
    </row>
    <row r="1303" spans="1:2" x14ac:dyDescent="0.2">
      <c r="A1303" s="1" t="str">
        <f>+'MASTER DATA RECORD'!A1304</f>
        <v>IST0266</v>
      </c>
      <c r="B1303" s="1">
        <f>+'MASTER DATA RECORD'!G1304</f>
        <v>2015</v>
      </c>
    </row>
    <row r="1304" spans="1:2" x14ac:dyDescent="0.2">
      <c r="A1304" s="1" t="str">
        <f>+'MASTER DATA RECORD'!A1305</f>
        <v>IST1127</v>
      </c>
      <c r="B1304" s="1">
        <f>+'MASTER DATA RECORD'!G1305</f>
        <v>2015</v>
      </c>
    </row>
    <row r="1305" spans="1:2" x14ac:dyDescent="0.2">
      <c r="A1305" s="1" t="str">
        <f>+'MASTER DATA RECORD'!A1306</f>
        <v>IST0154</v>
      </c>
      <c r="B1305" s="1">
        <f>+'MASTER DATA RECORD'!G1306</f>
        <v>1928</v>
      </c>
    </row>
    <row r="1306" spans="1:2" x14ac:dyDescent="0.2">
      <c r="A1306" s="1" t="str">
        <f>+'MASTER DATA RECORD'!A1307</f>
        <v>IST0267</v>
      </c>
      <c r="B1306" s="1">
        <f>+'MASTER DATA RECORD'!G1307</f>
        <v>1912</v>
      </c>
    </row>
    <row r="1307" spans="1:2" x14ac:dyDescent="0.2">
      <c r="A1307" s="1" t="str">
        <f>+'MASTER DATA RECORD'!A1308</f>
        <v>IST1200</v>
      </c>
      <c r="B1307" s="1">
        <f>+'MASTER DATA RECORD'!G1308</f>
        <v>2022</v>
      </c>
    </row>
    <row r="1308" spans="1:2" x14ac:dyDescent="0.2">
      <c r="A1308" s="1" t="str">
        <f>+'MASTER DATA RECORD'!A1309</f>
        <v>IST1237</v>
      </c>
      <c r="B1308" s="1">
        <f>+'MASTER DATA RECORD'!G1309</f>
        <v>2013</v>
      </c>
    </row>
    <row r="1309" spans="1:2" x14ac:dyDescent="0.2">
      <c r="A1309" s="1" t="str">
        <f>+'MASTER DATA RECORD'!A1310</f>
        <v>IST1238</v>
      </c>
      <c r="B1309" s="1">
        <f>+'MASTER DATA RECORD'!G1310</f>
        <v>2015</v>
      </c>
    </row>
    <row r="1310" spans="1:2" x14ac:dyDescent="0.2">
      <c r="A1310" s="1" t="str">
        <f>+'MASTER DATA RECORD'!A1311</f>
        <v>IST0155</v>
      </c>
      <c r="B1310" s="1">
        <f>+'MASTER DATA RECORD'!G1311</f>
        <v>1906</v>
      </c>
    </row>
    <row r="1311" spans="1:2" x14ac:dyDescent="0.2">
      <c r="A1311" s="1" t="str">
        <f>+'MASTER DATA RECORD'!A1312</f>
        <v>IST0156</v>
      </c>
      <c r="B1311" s="1">
        <f>+'MASTER DATA RECORD'!G1312</f>
        <v>1891</v>
      </c>
    </row>
    <row r="1312" spans="1:2" x14ac:dyDescent="0.2">
      <c r="A1312" s="1" t="str">
        <f>+'MASTER DATA RECORD'!A1313</f>
        <v>IST0157</v>
      </c>
      <c r="B1312" s="1">
        <f>+'MASTER DATA RECORD'!G1313</f>
        <v>1822</v>
      </c>
    </row>
    <row r="1313" spans="1:2" x14ac:dyDescent="0.2">
      <c r="A1313" s="1" t="str">
        <f>+'MASTER DATA RECORD'!A1314</f>
        <v>IST0158</v>
      </c>
      <c r="B1313" s="1" t="str">
        <f>+'MASTER DATA RECORD'!G1314</f>
        <v>1859  &amp; 1931</v>
      </c>
    </row>
    <row r="1314" spans="1:2" x14ac:dyDescent="0.2">
      <c r="A1314" s="1" t="str">
        <f>+'MASTER DATA RECORD'!A1315</f>
        <v>IST0159</v>
      </c>
      <c r="B1314" s="1">
        <f>+'MASTER DATA RECORD'!G1315</f>
        <v>1874</v>
      </c>
    </row>
    <row r="1315" spans="1:2" x14ac:dyDescent="0.2">
      <c r="A1315" s="1" t="str">
        <f>+'MASTER DATA RECORD'!A1316</f>
        <v>IST0160</v>
      </c>
      <c r="B1315" s="1">
        <f>+'MASTER DATA RECORD'!G1316</f>
        <v>1995</v>
      </c>
    </row>
    <row r="1316" spans="1:2" x14ac:dyDescent="0.2">
      <c r="A1316" s="1" t="str">
        <f>+'MASTER DATA RECORD'!A1317</f>
        <v>IST0161</v>
      </c>
      <c r="B1316" s="1">
        <f>+'MASTER DATA RECORD'!G1317</f>
        <v>1932</v>
      </c>
    </row>
    <row r="1317" spans="1:2" x14ac:dyDescent="0.2">
      <c r="A1317" s="1" t="str">
        <f>+'MASTER DATA RECORD'!A1318</f>
        <v>IST0184</v>
      </c>
      <c r="B1317" s="1">
        <f>+'MASTER DATA RECORD'!G1318</f>
        <v>2010</v>
      </c>
    </row>
    <row r="1318" spans="1:2" x14ac:dyDescent="0.2">
      <c r="A1318" s="1" t="str">
        <f>+'MASTER DATA RECORD'!A1319</f>
        <v>IST0185</v>
      </c>
      <c r="B1318" s="1">
        <f>+'MASTER DATA RECORD'!G1319</f>
        <v>1992</v>
      </c>
    </row>
    <row r="1319" spans="1:2" x14ac:dyDescent="0.2">
      <c r="A1319" s="1" t="str">
        <f>+'MASTER DATA RECORD'!A1320</f>
        <v>IST0186</v>
      </c>
      <c r="B1319" s="1">
        <f>+'MASTER DATA RECORD'!G1320</f>
        <v>1912</v>
      </c>
    </row>
    <row r="1320" spans="1:2" x14ac:dyDescent="0.2">
      <c r="A1320" s="1" t="str">
        <f>+'MASTER DATA RECORD'!A1321</f>
        <v>IST0163</v>
      </c>
      <c r="B1320" s="1">
        <f>+'MASTER DATA RECORD'!G1321</f>
        <v>2009</v>
      </c>
    </row>
    <row r="1321" spans="1:2" x14ac:dyDescent="0.2">
      <c r="A1321" s="1" t="str">
        <f>+'MASTER DATA RECORD'!A1322</f>
        <v>IST0164</v>
      </c>
      <c r="B1321" s="1">
        <f>+'MASTER DATA RECORD'!G1322</f>
        <v>2015</v>
      </c>
    </row>
    <row r="1322" spans="1:2" x14ac:dyDescent="0.2">
      <c r="A1322" s="1" t="str">
        <f>+'MASTER DATA RECORD'!A1323</f>
        <v>IST0165</v>
      </c>
      <c r="B1322" s="1">
        <f>+'MASTER DATA RECORD'!G1323</f>
        <v>1911</v>
      </c>
    </row>
    <row r="1323" spans="1:2" x14ac:dyDescent="0.2">
      <c r="A1323" s="1" t="str">
        <f>+'MASTER DATA RECORD'!A1324</f>
        <v>IST0166</v>
      </c>
      <c r="B1323" s="1">
        <f>+'MASTER DATA RECORD'!G1324</f>
        <v>1908</v>
      </c>
    </row>
    <row r="1324" spans="1:2" x14ac:dyDescent="0.2">
      <c r="A1324" s="1" t="str">
        <f>+'MASTER DATA RECORD'!A1325</f>
        <v>IST1128</v>
      </c>
      <c r="B1324" s="1">
        <f>+'MASTER DATA RECORD'!G1325</f>
        <v>1937</v>
      </c>
    </row>
    <row r="1325" spans="1:2" x14ac:dyDescent="0.2">
      <c r="A1325" s="1" t="str">
        <f>+'MASTER DATA RECORD'!A1326</f>
        <v>IST0167</v>
      </c>
      <c r="B1325" s="1">
        <f>+'MASTER DATA RECORD'!G1326</f>
        <v>1885</v>
      </c>
    </row>
    <row r="1326" spans="1:2" x14ac:dyDescent="0.2">
      <c r="A1326" s="1" t="str">
        <f>+'MASTER DATA RECORD'!A1327</f>
        <v>IST1231</v>
      </c>
      <c r="B1326" s="1">
        <f>+'MASTER DATA RECORD'!G1327</f>
        <v>1926</v>
      </c>
    </row>
    <row r="1327" spans="1:2" x14ac:dyDescent="0.2">
      <c r="A1327" s="1" t="str">
        <f>+'MASTER DATA RECORD'!A1328</f>
        <v>IST0187</v>
      </c>
      <c r="B1327" s="1">
        <f>+'MASTER DATA RECORD'!G1328</f>
        <v>2011</v>
      </c>
    </row>
    <row r="1328" spans="1:2" x14ac:dyDescent="0.2">
      <c r="A1328" s="1" t="str">
        <f>+'MASTER DATA RECORD'!A1329</f>
        <v>IST0188</v>
      </c>
      <c r="B1328" s="1">
        <f>+'MASTER DATA RECORD'!G1329</f>
        <v>2011</v>
      </c>
    </row>
    <row r="1329" spans="1:2" x14ac:dyDescent="0.2">
      <c r="A1329" s="1" t="str">
        <f>+'MASTER DATA RECORD'!A1330</f>
        <v>IST0168</v>
      </c>
      <c r="B1329" s="1">
        <f>+'MASTER DATA RECORD'!G1330</f>
        <v>1877</v>
      </c>
    </row>
    <row r="1330" spans="1:2" x14ac:dyDescent="0.2">
      <c r="A1330" s="1" t="str">
        <f>+'MASTER DATA RECORD'!A1331</f>
        <v>IST0169</v>
      </c>
      <c r="B1330" s="1">
        <f>+'MASTER DATA RECORD'!G1331</f>
        <v>1877</v>
      </c>
    </row>
    <row r="1331" spans="1:2" x14ac:dyDescent="0.2">
      <c r="A1331" s="1" t="str">
        <f>+'MASTER DATA RECORD'!A1332</f>
        <v>IST0170</v>
      </c>
      <c r="B1331" s="1">
        <f>+'MASTER DATA RECORD'!G1332</f>
        <v>1909</v>
      </c>
    </row>
    <row r="1332" spans="1:2" x14ac:dyDescent="0.2">
      <c r="A1332" s="1" t="str">
        <f>+'MASTER DATA RECORD'!A1333</f>
        <v>IST0171</v>
      </c>
      <c r="B1332" s="1">
        <f>+'MASTER DATA RECORD'!G1333</f>
        <v>1910</v>
      </c>
    </row>
    <row r="1333" spans="1:2" x14ac:dyDescent="0.2">
      <c r="A1333" s="1" t="str">
        <f>+'MASTER DATA RECORD'!A1334</f>
        <v>IST0172</v>
      </c>
      <c r="B1333" s="1">
        <f>+'MASTER DATA RECORD'!G1334</f>
        <v>1927</v>
      </c>
    </row>
    <row r="1334" spans="1:2" x14ac:dyDescent="0.2">
      <c r="A1334" s="1" t="str">
        <f>+'MASTER DATA RECORD'!A1335</f>
        <v>IST0173</v>
      </c>
      <c r="B1334" s="1">
        <f>+'MASTER DATA RECORD'!G1335</f>
        <v>1893</v>
      </c>
    </row>
    <row r="1335" spans="1:2" x14ac:dyDescent="0.2">
      <c r="A1335" s="1" t="str">
        <f>+'MASTER DATA RECORD'!A1336</f>
        <v>IST0174</v>
      </c>
      <c r="B1335" s="1">
        <f>+'MASTER DATA RECORD'!G1336</f>
        <v>2003</v>
      </c>
    </row>
    <row r="1336" spans="1:2" x14ac:dyDescent="0.2">
      <c r="A1336" s="1" t="str">
        <f>+'MASTER DATA RECORD'!A1337</f>
        <v>IST0175</v>
      </c>
      <c r="B1336" s="1">
        <f>+'MASTER DATA RECORD'!G1337</f>
        <v>2007</v>
      </c>
    </row>
    <row r="1337" spans="1:2" x14ac:dyDescent="0.2">
      <c r="A1337" s="1" t="str">
        <f>+'MASTER DATA RECORD'!A1338</f>
        <v>IST0189</v>
      </c>
      <c r="B1337" s="1">
        <f>+'MASTER DATA RECORD'!G1338</f>
        <v>1906</v>
      </c>
    </row>
    <row r="1338" spans="1:2" x14ac:dyDescent="0.2">
      <c r="A1338" s="1" t="str">
        <f>+'MASTER DATA RECORD'!A1339</f>
        <v>IST1201</v>
      </c>
      <c r="B1338" s="1">
        <f>+'MASTER DATA RECORD'!G1339</f>
        <v>1995</v>
      </c>
    </row>
    <row r="1339" spans="1:2" x14ac:dyDescent="0.2">
      <c r="A1339" s="1" t="str">
        <f>+'MASTER DATA RECORD'!A1340</f>
        <v>IST0687</v>
      </c>
      <c r="B1339" s="1">
        <f>+'MASTER DATA RECORD'!G1340</f>
        <v>1960</v>
      </c>
    </row>
    <row r="1340" spans="1:2" x14ac:dyDescent="0.2">
      <c r="A1340" s="1" t="str">
        <f>+'MASTER DATA RECORD'!A1341</f>
        <v>IST0985</v>
      </c>
      <c r="B1340" s="1">
        <f>+'MASTER DATA RECORD'!G1341</f>
        <v>1580</v>
      </c>
    </row>
    <row r="1341" spans="1:2" x14ac:dyDescent="0.2">
      <c r="A1341" s="1" t="str">
        <f>+'MASTER DATA RECORD'!A1342</f>
        <v>IST0986</v>
      </c>
      <c r="B1341" s="1">
        <f>+'MASTER DATA RECORD'!G1342</f>
        <v>1900</v>
      </c>
    </row>
    <row r="1342" spans="1:2" x14ac:dyDescent="0.2">
      <c r="A1342" s="1" t="str">
        <f>+'MASTER DATA RECORD'!A1343</f>
        <v>IST0987</v>
      </c>
      <c r="B1342" s="1">
        <f>+'MASTER DATA RECORD'!G1343</f>
        <v>1849</v>
      </c>
    </row>
    <row r="1343" spans="1:2" x14ac:dyDescent="0.2">
      <c r="A1343" s="1" t="str">
        <f>+'MASTER DATA RECORD'!A1344</f>
        <v>IST0988</v>
      </c>
      <c r="B1343" s="1">
        <f>+'MASTER DATA RECORD'!G1344</f>
        <v>1822</v>
      </c>
    </row>
    <row r="1344" spans="1:2" x14ac:dyDescent="0.2">
      <c r="A1344" s="1" t="str">
        <f>+'MASTER DATA RECORD'!A1345</f>
        <v>IST0989</v>
      </c>
      <c r="B1344" s="1">
        <f>+'MASTER DATA RECORD'!G1345</f>
        <v>1741</v>
      </c>
    </row>
    <row r="1345" spans="1:2" x14ac:dyDescent="0.2">
      <c r="A1345" s="1" t="str">
        <f>+'MASTER DATA RECORD'!A1346</f>
        <v>IST0990</v>
      </c>
      <c r="B1345" s="1">
        <f>+'MASTER DATA RECORD'!G1346</f>
        <v>1966</v>
      </c>
    </row>
    <row r="1346" spans="1:2" x14ac:dyDescent="0.2">
      <c r="A1346" s="1" t="str">
        <f>+'MASTER DATA RECORD'!A1347</f>
        <v>IST0991</v>
      </c>
      <c r="B1346" s="1">
        <f>+'MASTER DATA RECORD'!G1347</f>
        <v>1854</v>
      </c>
    </row>
    <row r="1347" spans="1:2" x14ac:dyDescent="0.2">
      <c r="A1347" s="1" t="str">
        <f>+'MASTER DATA RECORD'!A1348</f>
        <v>IST0992</v>
      </c>
      <c r="B1347" s="1">
        <f>+'MASTER DATA RECORD'!G1348</f>
        <v>1838</v>
      </c>
    </row>
    <row r="1348" spans="1:2" x14ac:dyDescent="0.2">
      <c r="A1348" s="1" t="str">
        <f>+'MASTER DATA RECORD'!A1349</f>
        <v>IST0993</v>
      </c>
      <c r="B1348" s="1">
        <f>+'MASTER DATA RECORD'!G1349</f>
        <v>1791</v>
      </c>
    </row>
    <row r="1349" spans="1:2" x14ac:dyDescent="0.2">
      <c r="A1349" s="1" t="str">
        <f>+'MASTER DATA RECORD'!A1350</f>
        <v>IST0994</v>
      </c>
      <c r="B1349" s="1">
        <f>+'MASTER DATA RECORD'!G1350</f>
        <v>1997</v>
      </c>
    </row>
    <row r="1350" spans="1:2" x14ac:dyDescent="0.2">
      <c r="A1350" s="1" t="str">
        <f>+'MASTER DATA RECORD'!A1351</f>
        <v>IST1132</v>
      </c>
      <c r="B1350" s="1">
        <f>+'MASTER DATA RECORD'!G1351</f>
        <v>1612</v>
      </c>
    </row>
    <row r="1351" spans="1:2" x14ac:dyDescent="0.2">
      <c r="A1351" s="1" t="str">
        <f>+'MASTER DATA RECORD'!A1352</f>
        <v>IST0602</v>
      </c>
      <c r="B1351" s="1">
        <f>+'MASTER DATA RECORD'!G1352</f>
        <v>1924</v>
      </c>
    </row>
    <row r="1352" spans="1:2" x14ac:dyDescent="0.2">
      <c r="A1352" s="1" t="str">
        <f>+'MASTER DATA RECORD'!A1353</f>
        <v>IST0603</v>
      </c>
      <c r="B1352" s="1">
        <f>+'MASTER DATA RECORD'!G1353</f>
        <v>1924</v>
      </c>
    </row>
    <row r="1353" spans="1:2" x14ac:dyDescent="0.2">
      <c r="A1353" s="1" t="str">
        <f>+'MASTER DATA RECORD'!A1354</f>
        <v>IST0604</v>
      </c>
      <c r="B1353" s="1">
        <f>+'MASTER DATA RECORD'!G1354</f>
        <v>1924</v>
      </c>
    </row>
    <row r="1354" spans="1:2" x14ac:dyDescent="0.2">
      <c r="A1354" s="1" t="str">
        <f>+'MASTER DATA RECORD'!A1355</f>
        <v>IST0688</v>
      </c>
      <c r="B1354" s="1">
        <f>+'MASTER DATA RECORD'!G1355</f>
        <v>2002</v>
      </c>
    </row>
    <row r="1355" spans="1:2" x14ac:dyDescent="0.2">
      <c r="A1355" s="1" t="str">
        <f>+'MASTER DATA RECORD'!A1356</f>
        <v>IST0995</v>
      </c>
      <c r="B1355" s="1">
        <f>+'MASTER DATA RECORD'!G1356</f>
        <v>1957</v>
      </c>
    </row>
    <row r="1356" spans="1:2" x14ac:dyDescent="0.2">
      <c r="A1356" s="1" t="str">
        <f>+'MASTER DATA RECORD'!A1357</f>
        <v>IST1502</v>
      </c>
      <c r="B1356" s="1">
        <f>+'MASTER DATA RECORD'!G1357</f>
        <v>1908</v>
      </c>
    </row>
    <row r="1357" spans="1:2" x14ac:dyDescent="0.2">
      <c r="A1357" s="1" t="str">
        <f>+'MASTER DATA RECORD'!A1358</f>
        <v>IST1319</v>
      </c>
      <c r="B1357" s="1">
        <f>+'MASTER DATA RECORD'!G1358</f>
        <v>1939</v>
      </c>
    </row>
    <row r="1358" spans="1:2" x14ac:dyDescent="0.2">
      <c r="A1358" s="1" t="str">
        <f>+'MASTER DATA RECORD'!A1359</f>
        <v>IST0088</v>
      </c>
      <c r="B1358" s="1">
        <f>+'MASTER DATA RECORD'!G1359</f>
        <v>1879</v>
      </c>
    </row>
    <row r="1359" spans="1:2" x14ac:dyDescent="0.2">
      <c r="A1359" s="1" t="str">
        <f>+'MASTER DATA RECORD'!A1360</f>
        <v>IST0549</v>
      </c>
      <c r="B1359" s="1">
        <f>+'MASTER DATA RECORD'!G1360</f>
        <v>1860</v>
      </c>
    </row>
    <row r="1360" spans="1:2" x14ac:dyDescent="0.2">
      <c r="A1360" s="1" t="str">
        <f>+'MASTER DATA RECORD'!A1361</f>
        <v>IST0194</v>
      </c>
      <c r="B1360" s="1">
        <f>+'MASTER DATA RECORD'!G1361</f>
        <v>2006</v>
      </c>
    </row>
    <row r="1361" spans="1:2" x14ac:dyDescent="0.2">
      <c r="A1361" s="1" t="str">
        <f>+'MASTER DATA RECORD'!A1362</f>
        <v>IST0909</v>
      </c>
      <c r="B1361" s="1">
        <f>+'MASTER DATA RECORD'!G1362</f>
        <v>1760</v>
      </c>
    </row>
    <row r="1362" spans="1:2" x14ac:dyDescent="0.2">
      <c r="A1362" s="1" t="str">
        <f>+'MASTER DATA RECORD'!A1363</f>
        <v>IST1340</v>
      </c>
      <c r="B1362" s="1">
        <f>+'MASTER DATA RECORD'!G1363</f>
        <v>1881</v>
      </c>
    </row>
    <row r="1363" spans="1:2" x14ac:dyDescent="0.2">
      <c r="A1363" s="1" t="str">
        <f>+'MASTER DATA RECORD'!A1364</f>
        <v>IST1404</v>
      </c>
      <c r="B1363" s="1">
        <f>+'MASTER DATA RECORD'!G1364</f>
        <v>1895</v>
      </c>
    </row>
    <row r="1364" spans="1:2" x14ac:dyDescent="0.2">
      <c r="A1364" s="1" t="str">
        <f>+'MASTER DATA RECORD'!A1365</f>
        <v>IST0259</v>
      </c>
      <c r="B1364" s="1">
        <f>+'MASTER DATA RECORD'!G1365</f>
        <v>2000</v>
      </c>
    </row>
    <row r="1365" spans="1:2" x14ac:dyDescent="0.2">
      <c r="A1365" s="1" t="str">
        <f>+'MASTER DATA RECORD'!A1366</f>
        <v>IST0260</v>
      </c>
      <c r="B1365" s="1">
        <f>+'MASTER DATA RECORD'!G1366</f>
        <v>2009</v>
      </c>
    </row>
    <row r="1366" spans="1:2" x14ac:dyDescent="0.2">
      <c r="A1366" s="1" t="str">
        <f>+'MASTER DATA RECORD'!A1367</f>
        <v>IST0262</v>
      </c>
      <c r="B1366" s="1">
        <f>+'MASTER DATA RECORD'!G1367</f>
        <v>1890</v>
      </c>
    </row>
    <row r="1367" spans="1:2" x14ac:dyDescent="0.2">
      <c r="A1367" s="1" t="str">
        <f>+'MASTER DATA RECORD'!A1368</f>
        <v>IST0263</v>
      </c>
      <c r="B1367" s="1">
        <f>+'MASTER DATA RECORD'!G1368</f>
        <v>2007</v>
      </c>
    </row>
    <row r="1368" spans="1:2" x14ac:dyDescent="0.2">
      <c r="A1368" s="1" t="str">
        <f>+'MASTER DATA RECORD'!A1369</f>
        <v>IST0264</v>
      </c>
      <c r="B1368" s="1">
        <f>+'MASTER DATA RECORD'!G1369</f>
        <v>1954</v>
      </c>
    </row>
    <row r="1369" spans="1:2" x14ac:dyDescent="0.2">
      <c r="A1369" s="1" t="str">
        <f>+'MASTER DATA RECORD'!A1370</f>
        <v>IST1129</v>
      </c>
      <c r="B1369" s="1">
        <f>+'MASTER DATA RECORD'!G1370</f>
        <v>1906</v>
      </c>
    </row>
    <row r="1370" spans="1:2" x14ac:dyDescent="0.2">
      <c r="A1370" s="1" t="str">
        <f>+'MASTER DATA RECORD'!A1371</f>
        <v>IST1451</v>
      </c>
      <c r="B1370" s="1">
        <f>+'MASTER DATA RECORD'!G1371</f>
        <v>1935</v>
      </c>
    </row>
    <row r="1371" spans="1:2" x14ac:dyDescent="0.2">
      <c r="A1371" s="1" t="str">
        <f>+'MASTER DATA RECORD'!A1372</f>
        <v>IST0272</v>
      </c>
      <c r="B1371" s="1">
        <f>+'MASTER DATA RECORD'!G1372</f>
        <v>1888</v>
      </c>
    </row>
    <row r="1372" spans="1:2" x14ac:dyDescent="0.2">
      <c r="A1372" s="1" t="str">
        <f>+'MASTER DATA RECORD'!A1373</f>
        <v>IST0273</v>
      </c>
      <c r="B1372" s="1">
        <f>+'MASTER DATA RECORD'!G1373</f>
        <v>1889</v>
      </c>
    </row>
    <row r="1373" spans="1:2" x14ac:dyDescent="0.2">
      <c r="A1373" s="1" t="str">
        <f>+'MASTER DATA RECORD'!A1374</f>
        <v>IST0274</v>
      </c>
      <c r="B1373" s="1">
        <f>+'MASTER DATA RECORD'!G1374</f>
        <v>1890</v>
      </c>
    </row>
    <row r="1374" spans="1:2" x14ac:dyDescent="0.2">
      <c r="A1374" s="1" t="str">
        <f>+'MASTER DATA RECORD'!A1375</f>
        <v>IST0910</v>
      </c>
      <c r="B1374" s="1">
        <f>+'MASTER DATA RECORD'!G1375</f>
        <v>1903</v>
      </c>
    </row>
    <row r="1375" spans="1:2" x14ac:dyDescent="0.2">
      <c r="A1375" s="1" t="str">
        <f>+'MASTER DATA RECORD'!A1376</f>
        <v>IST1517</v>
      </c>
      <c r="B1375" s="1">
        <f>+'MASTER DATA RECORD'!G1376</f>
        <v>2013</v>
      </c>
    </row>
    <row r="1376" spans="1:2" x14ac:dyDescent="0.2">
      <c r="A1376" s="1" t="str">
        <f>+'MASTER DATA RECORD'!A1377</f>
        <v>IST1518</v>
      </c>
      <c r="B1376" s="1">
        <f>+'MASTER DATA RECORD'!G1377</f>
        <v>1968</v>
      </c>
    </row>
    <row r="1377" spans="1:2" x14ac:dyDescent="0.2">
      <c r="A1377" s="1" t="str">
        <f>+'MASTER DATA RECORD'!A1378</f>
        <v>IST1519</v>
      </c>
      <c r="B1377" s="1">
        <f>+'MASTER DATA RECORD'!G1378</f>
        <v>1998</v>
      </c>
    </row>
    <row r="1378" spans="1:2" x14ac:dyDescent="0.2">
      <c r="A1378" s="1" t="str">
        <f>+'MASTER DATA RECORD'!A1379</f>
        <v>IST1520</v>
      </c>
      <c r="B1378" s="1">
        <f>+'MASTER DATA RECORD'!G1379</f>
        <v>2022</v>
      </c>
    </row>
    <row r="1379" spans="1:2" x14ac:dyDescent="0.2">
      <c r="A1379" s="1" t="str">
        <f>+'MASTER DATA RECORD'!A1380</f>
        <v>IST1521</v>
      </c>
      <c r="B1379" s="1">
        <f>+'MASTER DATA RECORD'!G1380</f>
        <v>1981</v>
      </c>
    </row>
    <row r="1380" spans="1:2" x14ac:dyDescent="0.2">
      <c r="A1380" s="1" t="str">
        <f>+'MASTER DATA RECORD'!A1381</f>
        <v>IST1130</v>
      </c>
      <c r="B1380" s="1">
        <f>+'MASTER DATA RECORD'!G1381</f>
        <v>1848</v>
      </c>
    </row>
    <row r="1381" spans="1:2" x14ac:dyDescent="0.2">
      <c r="A1381" s="1" t="str">
        <f>+'MASTER DATA RECORD'!A1382</f>
        <v>IST1131</v>
      </c>
      <c r="B1381" s="1">
        <f>+'MASTER DATA RECORD'!G1382</f>
        <v>1880</v>
      </c>
    </row>
    <row r="1382" spans="1:2" x14ac:dyDescent="0.2">
      <c r="A1382" s="1" t="str">
        <f>+'MASTER DATA RECORD'!A1383</f>
        <v>IST0796</v>
      </c>
      <c r="B1382" s="1">
        <f>+'MASTER DATA RECORD'!G1383</f>
        <v>1931</v>
      </c>
    </row>
    <row r="1383" spans="1:2" x14ac:dyDescent="0.2">
      <c r="A1383" s="1" t="str">
        <f>+'MASTER DATA RECORD'!A1384</f>
        <v>IST1092</v>
      </c>
      <c r="B1383" s="1">
        <f>+'MASTER DATA RECORD'!G1384</f>
        <v>1960</v>
      </c>
    </row>
    <row r="1384" spans="1:2" x14ac:dyDescent="0.2">
      <c r="A1384" s="1" t="str">
        <f>+'MASTER DATA RECORD'!A1385</f>
        <v>IST1095</v>
      </c>
      <c r="B1384" s="1">
        <f>+'MASTER DATA RECORD'!G1385</f>
        <v>1994</v>
      </c>
    </row>
    <row r="1385" spans="1:2" x14ac:dyDescent="0.2">
      <c r="A1385" s="1" t="str">
        <f>+'MASTER DATA RECORD'!A1386</f>
        <v>IST1096</v>
      </c>
      <c r="B1385" s="1">
        <f>+'MASTER DATA RECORD'!G1386</f>
        <v>1781</v>
      </c>
    </row>
    <row r="1386" spans="1:2" x14ac:dyDescent="0.2">
      <c r="A1386" s="1" t="str">
        <f>+'MASTER DATA RECORD'!A1387</f>
        <v>IST1239</v>
      </c>
      <c r="B1386" s="1">
        <f>+'MASTER DATA RECORD'!G1387</f>
        <v>2012</v>
      </c>
    </row>
    <row r="1387" spans="1:2" x14ac:dyDescent="0.2">
      <c r="A1387" s="1" t="str">
        <f>+'MASTER DATA RECORD'!A1388</f>
        <v>IST0908</v>
      </c>
      <c r="B1387" s="1">
        <f>+'MASTER DATA RECORD'!G1388</f>
        <v>1893</v>
      </c>
    </row>
    <row r="1388" spans="1:2" x14ac:dyDescent="0.2">
      <c r="A1388" s="1" t="str">
        <f>+'MASTER DATA RECORD'!A1389</f>
        <v>IST0911</v>
      </c>
      <c r="B1388" s="1">
        <f>+'MASTER DATA RECORD'!G1389</f>
        <v>1994</v>
      </c>
    </row>
    <row r="1389" spans="1:2" x14ac:dyDescent="0.2">
      <c r="A1389" s="1" t="str">
        <f>+'MASTER DATA RECORD'!A1390</f>
        <v>IST1164</v>
      </c>
      <c r="B1389" s="1">
        <f>+'MASTER DATA RECORD'!G1390</f>
        <v>1901</v>
      </c>
    </row>
    <row r="1390" spans="1:2" x14ac:dyDescent="0.2">
      <c r="A1390" s="1" t="str">
        <f>+'MASTER DATA RECORD'!A1391</f>
        <v>IST1165</v>
      </c>
      <c r="B1390" s="1">
        <f>+'MASTER DATA RECORD'!G1391</f>
        <v>1909</v>
      </c>
    </row>
    <row r="1391" spans="1:2" x14ac:dyDescent="0.2">
      <c r="A1391" s="1" t="str">
        <f>+'MASTER DATA RECORD'!A1392</f>
        <v>IST1166</v>
      </c>
      <c r="B1391" s="1">
        <f>+'MASTER DATA RECORD'!G1392</f>
        <v>1909</v>
      </c>
    </row>
    <row r="1392" spans="1:2" x14ac:dyDescent="0.2">
      <c r="A1392" s="1" t="str">
        <f>+'MASTER DATA RECORD'!A1393</f>
        <v>IST1167</v>
      </c>
      <c r="B1392" s="1">
        <f>+'MASTER DATA RECORD'!G1393</f>
        <v>1909</v>
      </c>
    </row>
    <row r="1393" spans="1:2" x14ac:dyDescent="0.2">
      <c r="A1393" s="1" t="str">
        <f>+'MASTER DATA RECORD'!A1394</f>
        <v>IST1311</v>
      </c>
      <c r="B1393" s="1">
        <f>+'MASTER DATA RECORD'!G1394</f>
        <v>1900</v>
      </c>
    </row>
    <row r="1394" spans="1:2" x14ac:dyDescent="0.2">
      <c r="A1394" s="1" t="str">
        <f>+'MASTER DATA RECORD'!A1395</f>
        <v>IST1312</v>
      </c>
      <c r="B1394" s="1">
        <f>+'MASTER DATA RECORD'!G1395</f>
        <v>1998</v>
      </c>
    </row>
    <row r="1395" spans="1:2" x14ac:dyDescent="0.2">
      <c r="A1395" s="1" t="str">
        <f>+'MASTER DATA RECORD'!A1396</f>
        <v>IST1313</v>
      </c>
      <c r="B1395" s="1">
        <f>+'MASTER DATA RECORD'!G1396</f>
        <v>1889</v>
      </c>
    </row>
    <row r="1396" spans="1:2" x14ac:dyDescent="0.2">
      <c r="A1396" s="1" t="str">
        <f>+'MASTER DATA RECORD'!A1397</f>
        <v>IST0906</v>
      </c>
      <c r="B1396" s="1">
        <f>+'MASTER DATA RECORD'!G1397</f>
        <v>1935</v>
      </c>
    </row>
    <row r="1397" spans="1:2" x14ac:dyDescent="0.2">
      <c r="A1397" s="1" t="str">
        <f>+'MASTER DATA RECORD'!A1398</f>
        <v>IST1168</v>
      </c>
      <c r="B1397" s="1">
        <f>+'MASTER DATA RECORD'!G1398</f>
        <v>1909</v>
      </c>
    </row>
    <row r="1398" spans="1:2" x14ac:dyDescent="0.2">
      <c r="A1398" s="1" t="str">
        <f>+'MASTER DATA RECORD'!A1399</f>
        <v>IST1169</v>
      </c>
      <c r="B1398" s="1">
        <f>+'MASTER DATA RECORD'!G1399</f>
        <v>1909</v>
      </c>
    </row>
    <row r="1399" spans="1:2" x14ac:dyDescent="0.2">
      <c r="A1399" s="1" t="str">
        <f>+'MASTER DATA RECORD'!A1400</f>
        <v>IST0907</v>
      </c>
      <c r="B1399" s="1">
        <f>+'MASTER DATA RECORD'!G1400</f>
        <v>1899</v>
      </c>
    </row>
    <row r="1400" spans="1:2" x14ac:dyDescent="0.2">
      <c r="A1400" s="1" t="str">
        <f>+'MASTER DATA RECORD'!A1401</f>
        <v>IST1358</v>
      </c>
      <c r="B1400" s="1">
        <f>+'MASTER DATA RECORD'!G1401</f>
        <v>2016</v>
      </c>
    </row>
    <row r="1401" spans="1:2" x14ac:dyDescent="0.2">
      <c r="A1401" s="1" t="str">
        <f>+'MASTER DATA RECORD'!A1402</f>
        <v>IST0912</v>
      </c>
      <c r="B1401" s="1">
        <f>+'MASTER DATA RECORD'!G1402</f>
        <v>1873</v>
      </c>
    </row>
    <row r="1402" spans="1:2" x14ac:dyDescent="0.2">
      <c r="A1402" s="1" t="str">
        <f>+'MASTER DATA RECORD'!A1403</f>
        <v>IST1097</v>
      </c>
      <c r="B1402" s="1">
        <f>+'MASTER DATA RECORD'!G1403</f>
        <v>1919</v>
      </c>
    </row>
    <row r="1403" spans="1:2" x14ac:dyDescent="0.2">
      <c r="A1403" s="1" t="str">
        <f>+'MASTER DATA RECORD'!A1404</f>
        <v>IST1098</v>
      </c>
      <c r="B1403" s="1">
        <f>+'MASTER DATA RECORD'!G1404</f>
        <v>1908</v>
      </c>
    </row>
    <row r="1404" spans="1:2" x14ac:dyDescent="0.2">
      <c r="A1404" s="1" t="str">
        <f>+'MASTER DATA RECORD'!A1405</f>
        <v>IST1099</v>
      </c>
      <c r="B1404" s="1">
        <f>+'MASTER DATA RECORD'!G1405</f>
        <v>1934</v>
      </c>
    </row>
    <row r="1405" spans="1:2" x14ac:dyDescent="0.2">
      <c r="A1405" s="1" t="str">
        <f>+'MASTER DATA RECORD'!A1406</f>
        <v>IST1100</v>
      </c>
      <c r="B1405" s="1">
        <f>+'MASTER DATA RECORD'!G1406</f>
        <v>1932</v>
      </c>
    </row>
    <row r="1406" spans="1:2" x14ac:dyDescent="0.2">
      <c r="A1406" s="1" t="str">
        <f>+'MASTER DATA RECORD'!A1407</f>
        <v>IST1101</v>
      </c>
      <c r="B1406" s="1">
        <f>+'MASTER DATA RECORD'!G1407</f>
        <v>1897</v>
      </c>
    </row>
    <row r="1407" spans="1:2" x14ac:dyDescent="0.2">
      <c r="A1407" s="1" t="str">
        <f>+'MASTER DATA RECORD'!A1408</f>
        <v>IST1102</v>
      </c>
      <c r="B1407" s="1">
        <f>+'MASTER DATA RECORD'!G1408</f>
        <v>2002</v>
      </c>
    </row>
    <row r="1408" spans="1:2" x14ac:dyDescent="0.2">
      <c r="A1408" s="1" t="str">
        <f>+'MASTER DATA RECORD'!A1409</f>
        <v>IST1103</v>
      </c>
      <c r="B1408" s="1">
        <f>+'MASTER DATA RECORD'!G1409</f>
        <v>1891</v>
      </c>
    </row>
    <row r="1409" spans="1:2" x14ac:dyDescent="0.2">
      <c r="A1409" s="1" t="str">
        <f>+'MASTER DATA RECORD'!A1410</f>
        <v>IST0736</v>
      </c>
      <c r="B1409" s="1">
        <f>+'MASTER DATA RECORD'!G1410</f>
        <v>1780</v>
      </c>
    </row>
    <row r="1410" spans="1:2" x14ac:dyDescent="0.2">
      <c r="A1410" s="1" t="str">
        <f>+'MASTER DATA RECORD'!A1411</f>
        <v>IST0829</v>
      </c>
      <c r="B1410" s="1">
        <f>+'MASTER DATA RECORD'!G1411</f>
        <v>1931</v>
      </c>
    </row>
    <row r="1411" spans="1:2" x14ac:dyDescent="0.2">
      <c r="A1411" s="1" t="str">
        <f>+'MASTER DATA RECORD'!A1412</f>
        <v>IST0830</v>
      </c>
      <c r="B1411" s="1">
        <f>+'MASTER DATA RECORD'!G1412</f>
        <v>1903</v>
      </c>
    </row>
    <row r="1412" spans="1:2" x14ac:dyDescent="0.2">
      <c r="A1412" s="1" t="str">
        <f>+'MASTER DATA RECORD'!A1413</f>
        <v>IST0831</v>
      </c>
      <c r="B1412" s="1">
        <f>+'MASTER DATA RECORD'!G1413</f>
        <v>1904</v>
      </c>
    </row>
    <row r="1413" spans="1:2" x14ac:dyDescent="0.2">
      <c r="A1413" s="1" t="str">
        <f>+'MASTER DATA RECORD'!A1414</f>
        <v>IST0832</v>
      </c>
      <c r="B1413" s="1" t="str">
        <f>+'MASTER DATA RECORD'!G1414</f>
        <v>1921/2</v>
      </c>
    </row>
    <row r="1414" spans="1:2" x14ac:dyDescent="0.2">
      <c r="A1414" s="1" t="str">
        <f>+'MASTER DATA RECORD'!A1415</f>
        <v>IST0976</v>
      </c>
      <c r="B1414" s="1">
        <f>+'MASTER DATA RECORD'!G1415</f>
        <v>1921</v>
      </c>
    </row>
    <row r="1415" spans="1:2" x14ac:dyDescent="0.2">
      <c r="A1415" s="1" t="str">
        <f>+'MASTER DATA RECORD'!A1416</f>
        <v>IST0605</v>
      </c>
      <c r="B1415" s="1">
        <f>+'MASTER DATA RECORD'!G1416</f>
        <v>1652</v>
      </c>
    </row>
    <row r="1416" spans="1:2" x14ac:dyDescent="0.2">
      <c r="A1416" s="1" t="str">
        <f>+'MASTER DATA RECORD'!A1417</f>
        <v>IST0606</v>
      </c>
      <c r="B1416" s="1">
        <f>+'MASTER DATA RECORD'!G1417</f>
        <v>1868</v>
      </c>
    </row>
    <row r="1417" spans="1:2" x14ac:dyDescent="0.2">
      <c r="A1417" s="1" t="str">
        <f>+'MASTER DATA RECORD'!A1418</f>
        <v>IST0607</v>
      </c>
      <c r="B1417" s="1">
        <f>+'MASTER DATA RECORD'!G1418</f>
        <v>1914</v>
      </c>
    </row>
    <row r="1418" spans="1:2" x14ac:dyDescent="0.2">
      <c r="A1418" s="1" t="str">
        <f>+'MASTER DATA RECORD'!A1419</f>
        <v>IST0608</v>
      </c>
      <c r="B1418" s="1">
        <f>+'MASTER DATA RECORD'!G1419</f>
        <v>1914</v>
      </c>
    </row>
    <row r="1419" spans="1:2" x14ac:dyDescent="0.2">
      <c r="A1419" s="1" t="str">
        <f>+'MASTER DATA RECORD'!A1420</f>
        <v>IST0609</v>
      </c>
      <c r="B1419" s="1">
        <f>+'MASTER DATA RECORD'!G1420</f>
        <v>1914</v>
      </c>
    </row>
    <row r="1420" spans="1:2" x14ac:dyDescent="0.2">
      <c r="A1420" s="1" t="str">
        <f>+'MASTER DATA RECORD'!A1421</f>
        <v>IST1181</v>
      </c>
      <c r="B1420" s="1">
        <f>+'MASTER DATA RECORD'!G1421</f>
        <v>1935</v>
      </c>
    </row>
    <row r="1421" spans="1:2" x14ac:dyDescent="0.2">
      <c r="A1421" s="1" t="str">
        <f>+'MASTER DATA RECORD'!A1422</f>
        <v>IST0737</v>
      </c>
      <c r="B1421" s="1">
        <f>+'MASTER DATA RECORD'!G1422</f>
        <v>1824</v>
      </c>
    </row>
    <row r="1422" spans="1:2" x14ac:dyDescent="0.2">
      <c r="A1422" s="1" t="str">
        <f>+'MASTER DATA RECORD'!A1423</f>
        <v>IST1000</v>
      </c>
      <c r="B1422" s="1">
        <f>+'MASTER DATA RECORD'!G1423</f>
        <v>1985</v>
      </c>
    </row>
    <row r="1423" spans="1:2" x14ac:dyDescent="0.2">
      <c r="A1423" s="1" t="str">
        <f>+'MASTER DATA RECORD'!A1424</f>
        <v>IST1407</v>
      </c>
      <c r="B1423" s="1">
        <f>+'MASTER DATA RECORD'!G1424</f>
        <v>1988</v>
      </c>
    </row>
    <row r="1424" spans="1:2" x14ac:dyDescent="0.2">
      <c r="A1424" s="1" t="str">
        <f>+'MASTER DATA RECORD'!A1425</f>
        <v>IST1459</v>
      </c>
      <c r="B1424" s="1">
        <f>+'MASTER DATA RECORD'!G1425</f>
        <v>1815</v>
      </c>
    </row>
    <row r="1425" spans="1:2" x14ac:dyDescent="0.2">
      <c r="A1425" s="1" t="str">
        <f>+'MASTER DATA RECORD'!A1426</f>
        <v>IST1460</v>
      </c>
      <c r="B1425" s="1">
        <f>+'MASTER DATA RECORD'!G1426</f>
        <v>1815</v>
      </c>
    </row>
    <row r="1426" spans="1:2" x14ac:dyDescent="0.2">
      <c r="A1426" s="1" t="str">
        <f>+'MASTER DATA RECORD'!A1427</f>
        <v>IST1564</v>
      </c>
      <c r="B1426" s="1">
        <f>+'MASTER DATA RECORD'!G1427</f>
        <v>1625</v>
      </c>
    </row>
    <row r="1427" spans="1:2" x14ac:dyDescent="0.2">
      <c r="A1427" s="1" t="str">
        <f>+'MASTER DATA RECORD'!A1428</f>
        <v>IST0384</v>
      </c>
      <c r="B1427" s="1">
        <f>+'MASTER DATA RECORD'!G1428</f>
        <v>1998</v>
      </c>
    </row>
    <row r="1428" spans="1:2" x14ac:dyDescent="0.2">
      <c r="A1428" s="1" t="str">
        <f>+'MASTER DATA RECORD'!A1429</f>
        <v>IST0385</v>
      </c>
      <c r="B1428" s="1">
        <f>+'MASTER DATA RECORD'!G1429</f>
        <v>1914</v>
      </c>
    </row>
    <row r="1429" spans="1:2" x14ac:dyDescent="0.2">
      <c r="A1429" s="1" t="str">
        <f>+'MASTER DATA RECORD'!A1430</f>
        <v>IST0386</v>
      </c>
      <c r="B1429" s="1">
        <f>+'MASTER DATA RECORD'!G1430</f>
        <v>1914</v>
      </c>
    </row>
    <row r="1430" spans="1:2" x14ac:dyDescent="0.2">
      <c r="A1430" s="1" t="str">
        <f>+'MASTER DATA RECORD'!A1431</f>
        <v>IST0817</v>
      </c>
      <c r="B1430" s="1">
        <f>+'MASTER DATA RECORD'!G1431</f>
        <v>1899</v>
      </c>
    </row>
    <row r="1431" spans="1:2" x14ac:dyDescent="0.2">
      <c r="A1431" s="1" t="str">
        <f>+'MASTER DATA RECORD'!A1432</f>
        <v>IST0818</v>
      </c>
      <c r="B1431" s="1">
        <f>+'MASTER DATA RECORD'!G1432</f>
        <v>1853</v>
      </c>
    </row>
    <row r="1432" spans="1:2" x14ac:dyDescent="0.2">
      <c r="A1432" s="1" t="str">
        <f>+'MASTER DATA RECORD'!A1433</f>
        <v>IST0820</v>
      </c>
      <c r="B1432" s="1">
        <f>+'MASTER DATA RECORD'!G1433</f>
        <v>1868</v>
      </c>
    </row>
    <row r="1433" spans="1:2" x14ac:dyDescent="0.2">
      <c r="A1433" s="1" t="str">
        <f>+'MASTER DATA RECORD'!A1434</f>
        <v>IST0821</v>
      </c>
      <c r="B1433" s="1">
        <f>+'MASTER DATA RECORD'!G1434</f>
        <v>1868</v>
      </c>
    </row>
    <row r="1434" spans="1:2" x14ac:dyDescent="0.2">
      <c r="A1434" s="1" t="str">
        <f>+'MASTER DATA RECORD'!A1435</f>
        <v>IST0822</v>
      </c>
      <c r="B1434" s="1">
        <f>+'MASTER DATA RECORD'!G1435</f>
        <v>1973</v>
      </c>
    </row>
    <row r="1435" spans="1:2" x14ac:dyDescent="0.2">
      <c r="A1435" s="1" t="str">
        <f>+'MASTER DATA RECORD'!A1436</f>
        <v>IST0823</v>
      </c>
      <c r="B1435" s="1">
        <f>+'MASTER DATA RECORD'!G1436</f>
        <v>1714</v>
      </c>
    </row>
    <row r="1436" spans="1:2" x14ac:dyDescent="0.2">
      <c r="A1436" s="1" t="str">
        <f>+'MASTER DATA RECORD'!A1437</f>
        <v>IST0819</v>
      </c>
      <c r="B1436" s="1">
        <f>+'MASTER DATA RECORD'!G1437</f>
        <v>1858</v>
      </c>
    </row>
    <row r="1437" spans="1:2" x14ac:dyDescent="0.2">
      <c r="A1437" s="1" t="str">
        <f>+'MASTER DATA RECORD'!A1438</f>
        <v>IST0824</v>
      </c>
      <c r="B1437" s="1">
        <f>+'MASTER DATA RECORD'!G1438</f>
        <v>1869</v>
      </c>
    </row>
    <row r="1438" spans="1:2" x14ac:dyDescent="0.2">
      <c r="A1438" s="1" t="str">
        <f>+'MASTER DATA RECORD'!A1439</f>
        <v>IST0825</v>
      </c>
      <c r="B1438" s="1">
        <f>+'MASTER DATA RECORD'!G1439</f>
        <v>2002</v>
      </c>
    </row>
    <row r="1439" spans="1:2" x14ac:dyDescent="0.2">
      <c r="A1439" s="1" t="str">
        <f>+'MASTER DATA RECORD'!A1440</f>
        <v>IST0826</v>
      </c>
      <c r="B1439" s="1">
        <f>+'MASTER DATA RECORD'!G1440</f>
        <v>1820</v>
      </c>
    </row>
    <row r="1440" spans="1:2" x14ac:dyDescent="0.2">
      <c r="A1440" s="1" t="str">
        <f>+'MASTER DATA RECORD'!A1441</f>
        <v>IST1186</v>
      </c>
      <c r="B1440" s="1">
        <f>+'MASTER DATA RECORD'!G1441</f>
        <v>1936</v>
      </c>
    </row>
    <row r="1441" spans="1:2" x14ac:dyDescent="0.2">
      <c r="A1441" s="1" t="str">
        <f>+'MASTER DATA RECORD'!A1442</f>
        <v>IST0081</v>
      </c>
      <c r="B1441" s="1">
        <f>+'MASTER DATA RECORD'!G1442</f>
        <v>1841</v>
      </c>
    </row>
    <row r="1442" spans="1:2" x14ac:dyDescent="0.2">
      <c r="A1442" s="1" t="str">
        <f>+'MASTER DATA RECORD'!A1443</f>
        <v>IST0255</v>
      </c>
      <c r="B1442" s="1">
        <f>+'MASTER DATA RECORD'!G1443</f>
        <v>1658</v>
      </c>
    </row>
    <row r="1443" spans="1:2" x14ac:dyDescent="0.2">
      <c r="A1443" s="1" t="str">
        <f>+'MASTER DATA RECORD'!A1444</f>
        <v>IST0918</v>
      </c>
      <c r="B1443" s="1">
        <f>+'MASTER DATA RECORD'!G1444</f>
        <v>1831</v>
      </c>
    </row>
    <row r="1444" spans="1:2" x14ac:dyDescent="0.2">
      <c r="A1444" s="1" t="str">
        <f>+'MASTER DATA RECORD'!A1445</f>
        <v>IST0921</v>
      </c>
      <c r="B1444" s="1">
        <f>+'MASTER DATA RECORD'!G1445</f>
        <v>1953</v>
      </c>
    </row>
    <row r="1445" spans="1:2" x14ac:dyDescent="0.2">
      <c r="A1445" s="1" t="str">
        <f>+'MASTER DATA RECORD'!A1446</f>
        <v>IST1275</v>
      </c>
      <c r="B1445" s="1">
        <f>+'MASTER DATA RECORD'!G1446</f>
        <v>1868</v>
      </c>
    </row>
    <row r="1446" spans="1:2" x14ac:dyDescent="0.2">
      <c r="A1446" s="1" t="str">
        <f>+'MASTER DATA RECORD'!A1447</f>
        <v>IST0920</v>
      </c>
      <c r="B1446" s="1">
        <f>+'MASTER DATA RECORD'!G1447</f>
        <v>1633</v>
      </c>
    </row>
    <row r="1447" spans="1:2" x14ac:dyDescent="0.2">
      <c r="A1447" s="1" t="str">
        <f>+'MASTER DATA RECORD'!A1448</f>
        <v>IST1274</v>
      </c>
      <c r="B1447" s="1">
        <f>+'MASTER DATA RECORD'!G1448</f>
        <v>1739</v>
      </c>
    </row>
    <row r="1448" spans="1:2" x14ac:dyDescent="0.2">
      <c r="A1448" s="1" t="str">
        <f>+'MASTER DATA RECORD'!A1449</f>
        <v>IST0919</v>
      </c>
      <c r="B1448" s="1">
        <f>+'MASTER DATA RECORD'!G1449</f>
        <v>1618</v>
      </c>
    </row>
    <row r="1449" spans="1:2" x14ac:dyDescent="0.2">
      <c r="A1449" s="1" t="str">
        <f>+'MASTER DATA RECORD'!A1450</f>
        <v>IST1276</v>
      </c>
      <c r="B1449" s="1">
        <f>+'MASTER DATA RECORD'!G1450</f>
        <v>1702</v>
      </c>
    </row>
    <row r="1450" spans="1:2" x14ac:dyDescent="0.2">
      <c r="A1450" s="1" t="str">
        <f>+'MASTER DATA RECORD'!A1451</f>
        <v>IST0302</v>
      </c>
      <c r="B1450" s="1" t="str">
        <f>+'MASTER DATA RECORD'!G1451</f>
        <v>?</v>
      </c>
    </row>
    <row r="1451" spans="1:2" x14ac:dyDescent="0.2">
      <c r="A1451" s="1" t="str">
        <f>+'MASTER DATA RECORD'!A1452</f>
        <v>IST0284</v>
      </c>
      <c r="B1451" s="1">
        <f>+'MASTER DATA RECORD'!G1452</f>
        <v>1872</v>
      </c>
    </row>
    <row r="1452" spans="1:2" x14ac:dyDescent="0.2">
      <c r="A1452" s="1" t="str">
        <f>+'MASTER DATA RECORD'!A1453</f>
        <v>IST0928</v>
      </c>
      <c r="B1452" s="1">
        <f>+'MASTER DATA RECORD'!G1453</f>
        <v>1813</v>
      </c>
    </row>
    <row r="1453" spans="1:2" x14ac:dyDescent="0.2">
      <c r="A1453" s="1" t="str">
        <f>+'MASTER DATA RECORD'!A1454</f>
        <v>IST0929</v>
      </c>
      <c r="B1453" s="1">
        <f>+'MASTER DATA RECORD'!G1454</f>
        <v>1894</v>
      </c>
    </row>
    <row r="1454" spans="1:2" x14ac:dyDescent="0.2">
      <c r="A1454" s="1" t="str">
        <f>+'MASTER DATA RECORD'!A1455</f>
        <v>IST0930</v>
      </c>
      <c r="B1454" s="1">
        <f>+'MASTER DATA RECORD'!G1455</f>
        <v>1814</v>
      </c>
    </row>
    <row r="1455" spans="1:2" x14ac:dyDescent="0.2">
      <c r="A1455" s="1" t="str">
        <f>+'MASTER DATA RECORD'!A1456</f>
        <v>IST0931</v>
      </c>
      <c r="B1455" s="1">
        <f>+'MASTER DATA RECORD'!G1456</f>
        <v>1729</v>
      </c>
    </row>
    <row r="1456" spans="1:2" x14ac:dyDescent="0.2">
      <c r="A1456" s="1" t="str">
        <f>+'MASTER DATA RECORD'!A1457</f>
        <v>IST0932</v>
      </c>
      <c r="B1456" s="1">
        <f>+'MASTER DATA RECORD'!G1457</f>
        <v>1719</v>
      </c>
    </row>
    <row r="1457" spans="1:2" x14ac:dyDescent="0.2">
      <c r="A1457" s="1" t="str">
        <f>+'MASTER DATA RECORD'!A1458</f>
        <v>IST0925</v>
      </c>
      <c r="B1457" s="1">
        <f>+'MASTER DATA RECORD'!G1458</f>
        <v>1865</v>
      </c>
    </row>
    <row r="1458" spans="1:2" x14ac:dyDescent="0.2">
      <c r="A1458" s="1" t="str">
        <f>+'MASTER DATA RECORD'!A1459</f>
        <v>IST0926</v>
      </c>
      <c r="B1458" s="1">
        <f>+'MASTER DATA RECORD'!G1459</f>
        <v>1915</v>
      </c>
    </row>
    <row r="1459" spans="1:2" x14ac:dyDescent="0.2">
      <c r="A1459" s="1" t="str">
        <f>+'MASTER DATA RECORD'!A1460</f>
        <v>IST0927</v>
      </c>
      <c r="B1459" s="1">
        <f>+'MASTER DATA RECORD'!G1460</f>
        <v>1836</v>
      </c>
    </row>
    <row r="1460" spans="1:2" x14ac:dyDescent="0.2">
      <c r="A1460" s="1" t="str">
        <f>+'MASTER DATA RECORD'!A1461</f>
        <v>IST1152</v>
      </c>
      <c r="B1460" s="1">
        <f>+'MASTER DATA RECORD'!G1461</f>
        <v>1900</v>
      </c>
    </row>
    <row r="1461" spans="1:2" x14ac:dyDescent="0.2">
      <c r="A1461" s="1" t="str">
        <f>+'MASTER DATA RECORD'!A1462</f>
        <v>IST1153</v>
      </c>
      <c r="B1461" s="1">
        <f>+'MASTER DATA RECORD'!G1462</f>
        <v>1657</v>
      </c>
    </row>
    <row r="1462" spans="1:2" x14ac:dyDescent="0.2">
      <c r="A1462" s="1" t="str">
        <f>+'MASTER DATA RECORD'!A1463</f>
        <v>IST1464</v>
      </c>
      <c r="B1462" s="1">
        <f>+'MASTER DATA RECORD'!G1463</f>
        <v>1717</v>
      </c>
    </row>
    <row r="1463" spans="1:2" x14ac:dyDescent="0.2">
      <c r="A1463" s="1" t="str">
        <f>+'MASTER DATA RECORD'!A1464</f>
        <v>IST1154</v>
      </c>
      <c r="B1463" s="1">
        <f>+'MASTER DATA RECORD'!G1464</f>
        <v>1989</v>
      </c>
    </row>
    <row r="1464" spans="1:2" x14ac:dyDescent="0.2">
      <c r="A1464" s="1" t="str">
        <f>+'MASTER DATA RECORD'!A1465</f>
        <v>IST1155</v>
      </c>
      <c r="B1464" s="1">
        <f>+'MASTER DATA RECORD'!G1465</f>
        <v>1861</v>
      </c>
    </row>
    <row r="1465" spans="1:2" x14ac:dyDescent="0.2">
      <c r="A1465" s="1" t="str">
        <f>+'MASTER DATA RECORD'!A1466</f>
        <v>IST1156</v>
      </c>
      <c r="B1465" s="1">
        <f>+'MASTER DATA RECORD'!G1466</f>
        <v>1877</v>
      </c>
    </row>
    <row r="1466" spans="1:2" x14ac:dyDescent="0.2">
      <c r="A1466" s="1" t="str">
        <f>+'MASTER DATA RECORD'!A1467</f>
        <v>IST1157</v>
      </c>
      <c r="B1466" s="1">
        <f>+'MASTER DATA RECORD'!G1467</f>
        <v>1877</v>
      </c>
    </row>
    <row r="1467" spans="1:2" x14ac:dyDescent="0.2">
      <c r="A1467" s="1" t="str">
        <f>+'MASTER DATA RECORD'!A1468</f>
        <v>IST1150</v>
      </c>
      <c r="B1467" s="1">
        <f>+'MASTER DATA RECORD'!G1468</f>
        <v>1883</v>
      </c>
    </row>
    <row r="1468" spans="1:2" x14ac:dyDescent="0.2">
      <c r="A1468" s="1" t="str">
        <f>+'MASTER DATA RECORD'!A1469</f>
        <v>IST1151</v>
      </c>
      <c r="B1468" s="1">
        <f>+'MASTER DATA RECORD'!G1469</f>
        <v>1883</v>
      </c>
    </row>
    <row r="1469" spans="1:2" x14ac:dyDescent="0.2">
      <c r="A1469" s="1" t="str">
        <f>+'MASTER DATA RECORD'!A1470</f>
        <v>IST0709</v>
      </c>
      <c r="B1469" s="1">
        <f>+'MASTER DATA RECORD'!G1470</f>
        <v>1864</v>
      </c>
    </row>
    <row r="1470" spans="1:2" x14ac:dyDescent="0.2">
      <c r="A1470" s="1" t="str">
        <f>+'MASTER DATA RECORD'!A1471</f>
        <v>IST0715</v>
      </c>
      <c r="B1470" s="1">
        <f>+'MASTER DATA RECORD'!G1471</f>
        <v>1712</v>
      </c>
    </row>
    <row r="1471" spans="1:2" x14ac:dyDescent="0.2">
      <c r="A1471" s="1" t="str">
        <f>+'MASTER DATA RECORD'!A1472</f>
        <v>IST0746</v>
      </c>
      <c r="B1471" s="1">
        <f>+'MASTER DATA RECORD'!G1472</f>
        <v>1985</v>
      </c>
    </row>
    <row r="1472" spans="1:2" x14ac:dyDescent="0.2">
      <c r="A1472" s="1" t="str">
        <f>+'MASTER DATA RECORD'!A1473</f>
        <v>IST1028</v>
      </c>
      <c r="B1472" s="1">
        <f>+'MASTER DATA RECORD'!G1473</f>
        <v>2018</v>
      </c>
    </row>
    <row r="1473" spans="1:2" x14ac:dyDescent="0.2">
      <c r="A1473" s="1" t="str">
        <f>+'MASTER DATA RECORD'!A1474</f>
        <v>IST1029</v>
      </c>
      <c r="B1473" s="1">
        <f>+'MASTER DATA RECORD'!G1474</f>
        <v>2017</v>
      </c>
    </row>
    <row r="1474" spans="1:2" x14ac:dyDescent="0.2">
      <c r="A1474" s="1" t="str">
        <f>+'MASTER DATA RECORD'!A1475</f>
        <v>IST1030</v>
      </c>
      <c r="B1474" s="1">
        <f>+'MASTER DATA RECORD'!G1475</f>
        <v>1902</v>
      </c>
    </row>
    <row r="1475" spans="1:2" x14ac:dyDescent="0.2">
      <c r="A1475" s="1" t="str">
        <f>+'MASTER DATA RECORD'!A1476</f>
        <v>IST1646</v>
      </c>
      <c r="B1475" s="1">
        <f>+'MASTER DATA RECORD'!G1476</f>
        <v>1867</v>
      </c>
    </row>
    <row r="1476" spans="1:2" x14ac:dyDescent="0.2">
      <c r="A1476" s="1" t="str">
        <f>+'MASTER DATA RECORD'!A1477</f>
        <v>IST1653</v>
      </c>
      <c r="B1476" s="1">
        <f>+'MASTER DATA RECORD'!G1477</f>
        <v>1897</v>
      </c>
    </row>
    <row r="1477" spans="1:2" x14ac:dyDescent="0.2">
      <c r="A1477" s="1" t="str">
        <f>+'MASTER DATA RECORD'!A1478</f>
        <v>IST1645</v>
      </c>
      <c r="B1477" s="1">
        <f>+'MASTER DATA RECORD'!G1478</f>
        <v>1827</v>
      </c>
    </row>
    <row r="1478" spans="1:2" x14ac:dyDescent="0.2">
      <c r="A1478" s="1" t="str">
        <f>+'MASTER DATA RECORD'!A1479</f>
        <v>IST1652</v>
      </c>
      <c r="B1478" s="1">
        <f>+'MASTER DATA RECORD'!G1479</f>
        <v>2026</v>
      </c>
    </row>
    <row r="1479" spans="1:2" x14ac:dyDescent="0.2">
      <c r="A1479" s="1" t="str">
        <f>+'MASTER DATA RECORD'!A1480</f>
        <v>IST1647</v>
      </c>
      <c r="B1479" s="1" t="str">
        <f>+'MASTER DATA RECORD'!G1480</f>
        <v>1604?</v>
      </c>
    </row>
    <row r="1480" spans="1:2" x14ac:dyDescent="0.2">
      <c r="A1480" s="1" t="str">
        <f>+'MASTER DATA RECORD'!A1481</f>
        <v>IST1649</v>
      </c>
      <c r="B1480" s="1">
        <f>+'MASTER DATA RECORD'!G1481</f>
        <v>1722</v>
      </c>
    </row>
    <row r="1481" spans="1:2" x14ac:dyDescent="0.2">
      <c r="A1481" s="1" t="str">
        <f>+'MASTER DATA RECORD'!A1482</f>
        <v>IST1654</v>
      </c>
      <c r="B1481" s="1">
        <f>+'MASTER DATA RECORD'!G1482</f>
        <v>2006</v>
      </c>
    </row>
    <row r="1482" spans="1:2" x14ac:dyDescent="0.2">
      <c r="A1482" s="1" t="str">
        <f>+'MASTER DATA RECORD'!A1483</f>
        <v>IST1644</v>
      </c>
      <c r="B1482" s="1">
        <f>+'MASTER DATA RECORD'!G1483</f>
        <v>1853</v>
      </c>
    </row>
    <row r="1483" spans="1:2" x14ac:dyDescent="0.2">
      <c r="A1483" s="1" t="str">
        <f>+'MASTER DATA RECORD'!A1484</f>
        <v>IST1643</v>
      </c>
      <c r="B1483" s="1">
        <f>+'MASTER DATA RECORD'!G1484</f>
        <v>1777</v>
      </c>
    </row>
    <row r="1484" spans="1:2" x14ac:dyDescent="0.2">
      <c r="A1484" s="1" t="str">
        <f>+'MASTER DATA RECORD'!A1485</f>
        <v>IST1651</v>
      </c>
      <c r="B1484" s="1">
        <f>+'MASTER DATA RECORD'!G1485</f>
        <v>1879</v>
      </c>
    </row>
    <row r="1485" spans="1:2" x14ac:dyDescent="0.2">
      <c r="A1485" s="1" t="str">
        <f>+'MASTER DATA RECORD'!A1486</f>
        <v>IST1650</v>
      </c>
      <c r="B1485" s="1">
        <f>+'MASTER DATA RECORD'!G1486</f>
        <v>1877</v>
      </c>
    </row>
    <row r="1486" spans="1:2" x14ac:dyDescent="0.2">
      <c r="A1486" s="1" t="str">
        <f>+'MASTER DATA RECORD'!A1487</f>
        <v>IST0336</v>
      </c>
      <c r="B1486" s="1">
        <f>+'MASTER DATA RECORD'!G1487</f>
        <v>1908</v>
      </c>
    </row>
    <row r="1487" spans="1:2" x14ac:dyDescent="0.2">
      <c r="A1487" s="1" t="str">
        <f>+'MASTER DATA RECORD'!A1488</f>
        <v>IST0754</v>
      </c>
      <c r="B1487" s="1">
        <f>+'MASTER DATA RECORD'!G1488</f>
        <v>1820</v>
      </c>
    </row>
    <row r="1488" spans="1:2" x14ac:dyDescent="0.2">
      <c r="A1488" s="1" t="str">
        <f>+'MASTER DATA RECORD'!A1489</f>
        <v>IST0755</v>
      </c>
      <c r="B1488" s="1">
        <f>+'MASTER DATA RECORD'!G1489</f>
        <v>1849</v>
      </c>
    </row>
    <row r="1489" spans="1:2" x14ac:dyDescent="0.2">
      <c r="A1489" s="1" t="str">
        <f>+'MASTER DATA RECORD'!A1490</f>
        <v>IST0756</v>
      </c>
      <c r="B1489" s="1">
        <f>+'MASTER DATA RECORD'!G1490</f>
        <v>1631</v>
      </c>
    </row>
    <row r="1490" spans="1:2" x14ac:dyDescent="0.2">
      <c r="A1490" s="1" t="str">
        <f>+'MASTER DATA RECORD'!A1491</f>
        <v>IST0757</v>
      </c>
      <c r="B1490" s="1">
        <f>+'MASTER DATA RECORD'!G1491</f>
        <v>1907</v>
      </c>
    </row>
    <row r="1491" spans="1:2" x14ac:dyDescent="0.2">
      <c r="A1491" s="1" t="str">
        <f>+'MASTER DATA RECORD'!A1492</f>
        <v>IST0759</v>
      </c>
      <c r="B1491" s="1">
        <f>+'MASTER DATA RECORD'!G1492</f>
        <v>1898</v>
      </c>
    </row>
    <row r="1492" spans="1:2" x14ac:dyDescent="0.2">
      <c r="A1492" s="1" t="str">
        <f>+'MASTER DATA RECORD'!A1493</f>
        <v>IST0758</v>
      </c>
      <c r="B1492" s="1">
        <f>+'MASTER DATA RECORD'!G1493</f>
        <v>1773</v>
      </c>
    </row>
    <row r="1493" spans="1:2" x14ac:dyDescent="0.2">
      <c r="A1493" s="1" t="str">
        <f>+'MASTER DATA RECORD'!A1494</f>
        <v>IST1146</v>
      </c>
      <c r="B1493" s="1">
        <f>+'MASTER DATA RECORD'!G1494</f>
        <v>1712</v>
      </c>
    </row>
    <row r="1494" spans="1:2" x14ac:dyDescent="0.2">
      <c r="A1494" s="1" t="str">
        <f>+'MASTER DATA RECORD'!A1495</f>
        <v>IST0710</v>
      </c>
      <c r="B1494" s="1">
        <f>+'MASTER DATA RECORD'!G1495</f>
        <v>1622</v>
      </c>
    </row>
    <row r="1495" spans="1:2" x14ac:dyDescent="0.2">
      <c r="A1495" s="1" t="str">
        <f>+'MASTER DATA RECORD'!A1496</f>
        <v>IST0802</v>
      </c>
      <c r="B1495" s="1">
        <f>+'MASTER DATA RECORD'!G1496</f>
        <v>1755</v>
      </c>
    </row>
    <row r="1496" spans="1:2" x14ac:dyDescent="0.2">
      <c r="A1496" s="1" t="str">
        <f>+'MASTER DATA RECORD'!A1497</f>
        <v>IST0809</v>
      </c>
      <c r="B1496" s="1">
        <f>+'MASTER DATA RECORD'!G1497</f>
        <v>1615</v>
      </c>
    </row>
    <row r="1497" spans="1:2" x14ac:dyDescent="0.2">
      <c r="A1497" s="1" t="str">
        <f>+'MASTER DATA RECORD'!A1498</f>
        <v>IST0805</v>
      </c>
      <c r="B1497" s="1">
        <f>+'MASTER DATA RECORD'!G1498</f>
        <v>1840</v>
      </c>
    </row>
    <row r="1498" spans="1:2" x14ac:dyDescent="0.2">
      <c r="A1498" s="1" t="str">
        <f>+'MASTER DATA RECORD'!A1499</f>
        <v>IST0806</v>
      </c>
      <c r="B1498" s="1">
        <f>+'MASTER DATA RECORD'!G1499</f>
        <v>1739</v>
      </c>
    </row>
    <row r="1499" spans="1:2" x14ac:dyDescent="0.2">
      <c r="A1499" s="1" t="str">
        <f>+'MASTER DATA RECORD'!A1500</f>
        <v>IST0807</v>
      </c>
      <c r="B1499" s="1">
        <f>+'MASTER DATA RECORD'!G1500</f>
        <v>1831</v>
      </c>
    </row>
    <row r="1500" spans="1:2" x14ac:dyDescent="0.2">
      <c r="A1500" s="1" t="str">
        <f>+'MASTER DATA RECORD'!A1501</f>
        <v>IST0808</v>
      </c>
      <c r="B1500" s="1">
        <f>+'MASTER DATA RECORD'!G1501</f>
        <v>1892</v>
      </c>
    </row>
    <row r="1501" spans="1:2" x14ac:dyDescent="0.2">
      <c r="A1501" s="1" t="str">
        <f>+'MASTER DATA RECORD'!A1502</f>
        <v>IST0803</v>
      </c>
      <c r="B1501" s="1">
        <f>+'MASTER DATA RECORD'!G1502</f>
        <v>1698</v>
      </c>
    </row>
    <row r="1502" spans="1:2" x14ac:dyDescent="0.2">
      <c r="A1502" s="1" t="str">
        <f>+'MASTER DATA RECORD'!A1503</f>
        <v>IST0804</v>
      </c>
      <c r="B1502" s="1">
        <f>+'MASTER DATA RECORD'!G1503</f>
        <v>1753</v>
      </c>
    </row>
    <row r="1503" spans="1:2" x14ac:dyDescent="0.2">
      <c r="A1503" s="1" t="str">
        <f>+'MASTER DATA RECORD'!A1504</f>
        <v>IST1461</v>
      </c>
      <c r="B1503" s="1">
        <f>+'MASTER DATA RECORD'!G1504</f>
        <v>1705</v>
      </c>
    </row>
    <row r="1504" spans="1:2" x14ac:dyDescent="0.2">
      <c r="A1504" s="1" t="str">
        <f>+'MASTER DATA RECORD'!A1505</f>
        <v>IST0777</v>
      </c>
      <c r="B1504" s="1">
        <f>+'MASTER DATA RECORD'!G1505</f>
        <v>1965</v>
      </c>
    </row>
    <row r="1505" spans="1:2" x14ac:dyDescent="0.2">
      <c r="A1505" s="1" t="str">
        <f>+'MASTER DATA RECORD'!A1506</f>
        <v>IST0771</v>
      </c>
      <c r="B1505" s="1">
        <f>+'MASTER DATA RECORD'!G1506</f>
        <v>1864</v>
      </c>
    </row>
    <row r="1506" spans="1:2" x14ac:dyDescent="0.2">
      <c r="A1506" s="1" t="str">
        <f>+'MASTER DATA RECORD'!A1507</f>
        <v>IST0772</v>
      </c>
      <c r="B1506" s="1">
        <f>+'MASTER DATA RECORD'!G1507</f>
        <v>1897</v>
      </c>
    </row>
    <row r="1507" spans="1:2" x14ac:dyDescent="0.2">
      <c r="A1507" s="1" t="str">
        <f>+'MASTER DATA RECORD'!A1508</f>
        <v>IST0783</v>
      </c>
      <c r="B1507" s="1">
        <f>+'MASTER DATA RECORD'!G1508</f>
        <v>1887</v>
      </c>
    </row>
    <row r="1508" spans="1:2" x14ac:dyDescent="0.2">
      <c r="A1508" s="1" t="str">
        <f>+'MASTER DATA RECORD'!A1509</f>
        <v>IST0780</v>
      </c>
      <c r="B1508" s="1">
        <f>+'MASTER DATA RECORD'!G1509</f>
        <v>1937</v>
      </c>
    </row>
    <row r="1509" spans="1:2" x14ac:dyDescent="0.2">
      <c r="A1509" s="1" t="str">
        <f>+'MASTER DATA RECORD'!A1510</f>
        <v>IST0781</v>
      </c>
      <c r="B1509" s="1">
        <f>+'MASTER DATA RECORD'!G1510</f>
        <v>1913</v>
      </c>
    </row>
    <row r="1510" spans="1:2" x14ac:dyDescent="0.2">
      <c r="A1510" s="1" t="str">
        <f>+'MASTER DATA RECORD'!A1511</f>
        <v>IST0782</v>
      </c>
      <c r="B1510" s="1">
        <f>+'MASTER DATA RECORD'!G1511</f>
        <v>1910</v>
      </c>
    </row>
    <row r="1511" spans="1:2" x14ac:dyDescent="0.2">
      <c r="A1511" s="1" t="str">
        <f>+'MASTER DATA RECORD'!A1512</f>
        <v>IST0773</v>
      </c>
      <c r="B1511" s="1">
        <f>+'MASTER DATA RECORD'!G1512</f>
        <v>1865</v>
      </c>
    </row>
    <row r="1512" spans="1:2" x14ac:dyDescent="0.2">
      <c r="A1512" s="1" t="str">
        <f>+'MASTER DATA RECORD'!A1513</f>
        <v>IST0774</v>
      </c>
      <c r="B1512" s="1">
        <f>+'MASTER DATA RECORD'!G1513</f>
        <v>2000</v>
      </c>
    </row>
    <row r="1513" spans="1:2" x14ac:dyDescent="0.2">
      <c r="A1513" s="1" t="str">
        <f>+'MASTER DATA RECORD'!A1514</f>
        <v>IST0775</v>
      </c>
      <c r="B1513" s="1">
        <f>+'MASTER DATA RECORD'!G1514</f>
        <v>1837</v>
      </c>
    </row>
    <row r="1514" spans="1:2" x14ac:dyDescent="0.2">
      <c r="A1514" s="1" t="str">
        <f>+'MASTER DATA RECORD'!A1515</f>
        <v>IST0776</v>
      </c>
      <c r="B1514" s="1">
        <f>+'MASTER DATA RECORD'!G1515</f>
        <v>1854</v>
      </c>
    </row>
    <row r="1515" spans="1:2" x14ac:dyDescent="0.2">
      <c r="A1515" s="1" t="str">
        <f>+'MASTER DATA RECORD'!A1516</f>
        <v>IST0778</v>
      </c>
      <c r="B1515" s="1">
        <f>+'MASTER DATA RECORD'!G1516</f>
        <v>1907</v>
      </c>
    </row>
    <row r="1516" spans="1:2" x14ac:dyDescent="0.2">
      <c r="A1516" s="1" t="str">
        <f>+'MASTER DATA RECORD'!A1517</f>
        <v>IST0779</v>
      </c>
      <c r="B1516" s="1">
        <f>+'MASTER DATA RECORD'!G1517</f>
        <v>1907</v>
      </c>
    </row>
    <row r="1517" spans="1:2" x14ac:dyDescent="0.2">
      <c r="A1517" s="1" t="str">
        <f>+'MASTER DATA RECORD'!A1518</f>
        <v>IST1636</v>
      </c>
      <c r="B1517" s="1">
        <f>+'MASTER DATA RECORD'!G1518</f>
        <v>1876</v>
      </c>
    </row>
    <row r="1518" spans="1:2" x14ac:dyDescent="0.2">
      <c r="A1518" s="1" t="str">
        <f>+'MASTER DATA RECORD'!A1519</f>
        <v>IST0738</v>
      </c>
      <c r="B1518" s="1">
        <f>+'MASTER DATA RECORD'!G1519</f>
        <v>1790</v>
      </c>
    </row>
    <row r="1519" spans="1:2" x14ac:dyDescent="0.2">
      <c r="A1519" s="1" t="str">
        <f>+'MASTER DATA RECORD'!A1520</f>
        <v>IST0332</v>
      </c>
      <c r="B1519" s="1">
        <f>+'MASTER DATA RECORD'!G1520</f>
        <v>2004</v>
      </c>
    </row>
    <row r="1520" spans="1:2" x14ac:dyDescent="0.2">
      <c r="A1520" s="1" t="str">
        <f>+'MASTER DATA RECORD'!A1521</f>
        <v>IST0326</v>
      </c>
      <c r="B1520" s="1">
        <f>+'MASTER DATA RECORD'!G1521</f>
        <v>1885</v>
      </c>
    </row>
    <row r="1521" spans="1:2" x14ac:dyDescent="0.2">
      <c r="A1521" s="1" t="str">
        <f>+'MASTER DATA RECORD'!A1522</f>
        <v>IST0327</v>
      </c>
      <c r="B1521" s="1">
        <f>+'MASTER DATA RECORD'!G1522</f>
        <v>1811</v>
      </c>
    </row>
    <row r="1522" spans="1:2" x14ac:dyDescent="0.2">
      <c r="A1522" s="1" t="str">
        <f>+'MASTER DATA RECORD'!A1523</f>
        <v>IST0329</v>
      </c>
      <c r="B1522" s="1">
        <f>+'MASTER DATA RECORD'!G1523</f>
        <v>1774</v>
      </c>
    </row>
    <row r="1523" spans="1:2" x14ac:dyDescent="0.2">
      <c r="A1523" s="1" t="str">
        <f>+'MASTER DATA RECORD'!A1524</f>
        <v>IST1431</v>
      </c>
      <c r="B1523" s="1">
        <f>+'MASTER DATA RECORD'!G1524</f>
        <v>1914</v>
      </c>
    </row>
    <row r="1524" spans="1:2" x14ac:dyDescent="0.2">
      <c r="A1524" s="1" t="str">
        <f>+'MASTER DATA RECORD'!A1525</f>
        <v>IST1432</v>
      </c>
      <c r="B1524" s="1">
        <f>+'MASTER DATA RECORD'!G1525</f>
        <v>1979</v>
      </c>
    </row>
    <row r="1525" spans="1:2" x14ac:dyDescent="0.2">
      <c r="A1525" s="1" t="str">
        <f>+'MASTER DATA RECORD'!A1526</f>
        <v>IST1433</v>
      </c>
      <c r="B1525" s="1">
        <f>+'MASTER DATA RECORD'!G1526</f>
        <v>1885</v>
      </c>
    </row>
    <row r="1526" spans="1:2" x14ac:dyDescent="0.2">
      <c r="A1526" s="1" t="str">
        <f>+'MASTER DATA RECORD'!A1527</f>
        <v>IST0328</v>
      </c>
      <c r="B1526" s="1">
        <f>+'MASTER DATA RECORD'!G1527</f>
        <v>1820</v>
      </c>
    </row>
    <row r="1527" spans="1:2" x14ac:dyDescent="0.2">
      <c r="A1527" s="1" t="str">
        <f>+'MASTER DATA RECORD'!A1528</f>
        <v>IST0333</v>
      </c>
      <c r="B1527" s="1">
        <f>+'MASTER DATA RECORD'!G1528</f>
        <v>1840</v>
      </c>
    </row>
    <row r="1528" spans="1:2" x14ac:dyDescent="0.2">
      <c r="A1528" s="1" t="str">
        <f>+'MASTER DATA RECORD'!A1529</f>
        <v>IST0324</v>
      </c>
      <c r="B1528" s="1">
        <f>+'MASTER DATA RECORD'!G1529</f>
        <v>1681</v>
      </c>
    </row>
    <row r="1529" spans="1:2" x14ac:dyDescent="0.2">
      <c r="A1529" s="1" t="str">
        <f>+'MASTER DATA RECORD'!A1530</f>
        <v>IST0320</v>
      </c>
      <c r="B1529" s="1">
        <f>+'MASTER DATA RECORD'!G1530</f>
        <v>1871</v>
      </c>
    </row>
    <row r="1530" spans="1:2" x14ac:dyDescent="0.2">
      <c r="A1530" s="1" t="str">
        <f>+'MASTER DATA RECORD'!A1531</f>
        <v>IST0321</v>
      </c>
      <c r="B1530" s="1">
        <f>+'MASTER DATA RECORD'!G1531</f>
        <v>1653</v>
      </c>
    </row>
    <row r="1531" spans="1:2" x14ac:dyDescent="0.2">
      <c r="A1531" s="1" t="str">
        <f>+'MASTER DATA RECORD'!A1532</f>
        <v>IST0322</v>
      </c>
      <c r="B1531" s="1" t="str">
        <f>+'MASTER DATA RECORD'!G1532</f>
        <v>1970s</v>
      </c>
    </row>
    <row r="1532" spans="1:2" x14ac:dyDescent="0.2">
      <c r="A1532" s="1" t="str">
        <f>+'MASTER DATA RECORD'!A1533</f>
        <v>IST0323</v>
      </c>
      <c r="B1532" s="1">
        <f>+'MASTER DATA RECORD'!G1533</f>
        <v>1936</v>
      </c>
    </row>
    <row r="1533" spans="1:2" x14ac:dyDescent="0.2">
      <c r="A1533" s="1" t="str">
        <f>+'MASTER DATA RECORD'!A1534</f>
        <v>IST1370</v>
      </c>
      <c r="B1533" s="1">
        <f>+'MASTER DATA RECORD'!G1534</f>
        <v>2000</v>
      </c>
    </row>
    <row r="1534" spans="1:2" x14ac:dyDescent="0.2">
      <c r="A1534" s="1" t="str">
        <f>+'MASTER DATA RECORD'!A1535</f>
        <v>IST0318</v>
      </c>
      <c r="B1534" s="1">
        <f>+'MASTER DATA RECORD'!G1535</f>
        <v>1856</v>
      </c>
    </row>
    <row r="1535" spans="1:2" x14ac:dyDescent="0.2">
      <c r="A1535" s="1" t="str">
        <f>+'MASTER DATA RECORD'!A1536</f>
        <v>IST0319</v>
      </c>
      <c r="B1535" s="1">
        <f>+'MASTER DATA RECORD'!G1536</f>
        <v>1911</v>
      </c>
    </row>
    <row r="1536" spans="1:2" x14ac:dyDescent="0.2">
      <c r="A1536" s="1" t="str">
        <f>+'MASTER DATA RECORD'!A1537</f>
        <v>IST0325</v>
      </c>
      <c r="B1536" s="1">
        <f>+'MASTER DATA RECORD'!G1537</f>
        <v>1771</v>
      </c>
    </row>
    <row r="1537" spans="1:2" x14ac:dyDescent="0.2">
      <c r="A1537" s="1" t="str">
        <f>+'MASTER DATA RECORD'!A1538</f>
        <v>IST0330</v>
      </c>
      <c r="B1537" s="1">
        <f>+'MASTER DATA RECORD'!G1538</f>
        <v>1924</v>
      </c>
    </row>
    <row r="1538" spans="1:2" x14ac:dyDescent="0.2">
      <c r="A1538" s="1" t="str">
        <f>+'MASTER DATA RECORD'!A1539</f>
        <v>IST0331</v>
      </c>
      <c r="B1538" s="1">
        <f>+'MASTER DATA RECORD'!G1539</f>
        <v>1898</v>
      </c>
    </row>
    <row r="1539" spans="1:2" x14ac:dyDescent="0.2">
      <c r="A1539" s="1" t="str">
        <f>+'MASTER DATA RECORD'!A1540</f>
        <v>IST0334</v>
      </c>
      <c r="B1539" s="1">
        <f>+'MASTER DATA RECORD'!G1540</f>
        <v>1775</v>
      </c>
    </row>
    <row r="1540" spans="1:2" x14ac:dyDescent="0.2">
      <c r="A1540" s="1" t="str">
        <f>+'MASTER DATA RECORD'!A1541</f>
        <v>IST0922</v>
      </c>
      <c r="B1540" s="1">
        <f>+'MASTER DATA RECORD'!G1541</f>
        <v>1850</v>
      </c>
    </row>
    <row r="1541" spans="1:2" x14ac:dyDescent="0.2">
      <c r="A1541" s="1" t="str">
        <f>+'MASTER DATA RECORD'!A1542</f>
        <v>IST1245</v>
      </c>
      <c r="B1541" s="1">
        <f>+'MASTER DATA RECORD'!G1542</f>
        <v>1780</v>
      </c>
    </row>
    <row r="1542" spans="1:2" x14ac:dyDescent="0.2">
      <c r="A1542" s="1" t="str">
        <f>+'MASTER DATA RECORD'!A1543</f>
        <v>IST0923</v>
      </c>
      <c r="B1542" s="1">
        <f>+'MASTER DATA RECORD'!G1543</f>
        <v>1877</v>
      </c>
    </row>
    <row r="1543" spans="1:2" x14ac:dyDescent="0.2">
      <c r="A1543" s="1" t="str">
        <f>+'MASTER DATA RECORD'!A1544</f>
        <v>IST0924</v>
      </c>
      <c r="B1543" s="1">
        <f>+'MASTER DATA RECORD'!G1544</f>
        <v>1884</v>
      </c>
    </row>
    <row r="1544" spans="1:2" x14ac:dyDescent="0.2">
      <c r="A1544" s="1" t="str">
        <f>+'MASTER DATA RECORD'!A1545</f>
        <v>IST1242</v>
      </c>
      <c r="B1544" s="1">
        <f>+'MASTER DATA RECORD'!G1545</f>
        <v>1911</v>
      </c>
    </row>
    <row r="1545" spans="1:2" x14ac:dyDescent="0.2">
      <c r="A1545" s="1" t="str">
        <f>+'MASTER DATA RECORD'!A1546</f>
        <v>IST1243</v>
      </c>
      <c r="B1545" s="1">
        <f>+'MASTER DATA RECORD'!G1546</f>
        <v>1708</v>
      </c>
    </row>
    <row r="1546" spans="1:2" x14ac:dyDescent="0.2">
      <c r="A1546" s="1" t="str">
        <f>+'MASTER DATA RECORD'!A1547</f>
        <v>IST1249</v>
      </c>
      <c r="B1546" s="1">
        <f>+'MASTER DATA RECORD'!G1547</f>
        <v>1894</v>
      </c>
    </row>
    <row r="1547" spans="1:2" x14ac:dyDescent="0.2">
      <c r="A1547" s="1" t="str">
        <f>+'MASTER DATA RECORD'!A1548</f>
        <v>IST1250</v>
      </c>
      <c r="B1547" s="1" t="str">
        <f>+'MASTER DATA RECORD'!G1548</f>
        <v>2010-11</v>
      </c>
    </row>
    <row r="1548" spans="1:2" x14ac:dyDescent="0.2">
      <c r="A1548" s="1" t="str">
        <f>+'MASTER DATA RECORD'!A1549</f>
        <v>IST1251</v>
      </c>
      <c r="B1548" s="1">
        <f>+'MASTER DATA RECORD'!G1549</f>
        <v>1912</v>
      </c>
    </row>
    <row r="1549" spans="1:2" x14ac:dyDescent="0.2">
      <c r="A1549" s="1" t="str">
        <f>+'MASTER DATA RECORD'!A1550</f>
        <v>IST1252</v>
      </c>
      <c r="B1549" s="1">
        <f>+'MASTER DATA RECORD'!G1550</f>
        <v>1904</v>
      </c>
    </row>
    <row r="1550" spans="1:2" x14ac:dyDescent="0.2">
      <c r="A1550" s="1" t="str">
        <f>+'MASTER DATA RECORD'!A1551</f>
        <v>IST1246</v>
      </c>
      <c r="B1550" s="1">
        <f>+'MASTER DATA RECORD'!G1551</f>
        <v>1679</v>
      </c>
    </row>
    <row r="1551" spans="1:2" x14ac:dyDescent="0.2">
      <c r="A1551" s="1" t="str">
        <f>+'MASTER DATA RECORD'!A1552</f>
        <v>IST1247</v>
      </c>
      <c r="B1551" s="1">
        <f>+'MASTER DATA RECORD'!G1552</f>
        <v>1679</v>
      </c>
    </row>
    <row r="1552" spans="1:2" x14ac:dyDescent="0.2">
      <c r="A1552" s="1" t="str">
        <f>+'MASTER DATA RECORD'!A1553</f>
        <v>IST1248</v>
      </c>
      <c r="B1552" s="1">
        <f>+'MASTER DATA RECORD'!G1553</f>
        <v>1901</v>
      </c>
    </row>
    <row r="1553" spans="1:2" x14ac:dyDescent="0.2">
      <c r="A1553" s="1" t="str">
        <f>+'MASTER DATA RECORD'!A1554</f>
        <v>IST1244</v>
      </c>
      <c r="B1553" s="1">
        <f>+'MASTER DATA RECORD'!G1554</f>
        <v>1909</v>
      </c>
    </row>
    <row r="1554" spans="1:2" x14ac:dyDescent="0.2">
      <c r="A1554" s="1" t="str">
        <f>+'MASTER DATA RECORD'!A1555</f>
        <v>IST1253</v>
      </c>
      <c r="B1554" s="1">
        <f>+'MASTER DATA RECORD'!G1555</f>
        <v>1891</v>
      </c>
    </row>
    <row r="1555" spans="1:2" x14ac:dyDescent="0.2">
      <c r="A1555" s="1" t="str">
        <f>+'MASTER DATA RECORD'!A1556</f>
        <v>IST0316</v>
      </c>
      <c r="B1555" s="1">
        <f>+'MASTER DATA RECORD'!G1556</f>
        <v>1849</v>
      </c>
    </row>
    <row r="1556" spans="1:2" x14ac:dyDescent="0.2">
      <c r="A1556" s="1" t="str">
        <f>+'MASTER DATA RECORD'!A1557</f>
        <v>IST0317</v>
      </c>
      <c r="B1556" s="1">
        <f>+'MASTER DATA RECORD'!G1557</f>
        <v>1838</v>
      </c>
    </row>
    <row r="1557" spans="1:2" x14ac:dyDescent="0.2">
      <c r="A1557" s="1" t="str">
        <f>+'MASTER DATA RECORD'!A1558</f>
        <v>IST0742</v>
      </c>
      <c r="B1557" s="1">
        <f>+'MASTER DATA RECORD'!G1558</f>
        <v>1791</v>
      </c>
    </row>
    <row r="1558" spans="1:2" x14ac:dyDescent="0.2">
      <c r="A1558" s="1" t="str">
        <f>+'MASTER DATA RECORD'!A1559</f>
        <v>IST1177</v>
      </c>
      <c r="B1558" s="1">
        <f>+'MASTER DATA RECORD'!G1559</f>
        <v>1794</v>
      </c>
    </row>
    <row r="1559" spans="1:2" x14ac:dyDescent="0.2">
      <c r="A1559" s="1" t="str">
        <f>+'MASTER DATA RECORD'!A1560</f>
        <v>IST0741</v>
      </c>
      <c r="B1559" s="1">
        <f>+'MASTER DATA RECORD'!G1560</f>
        <v>1806</v>
      </c>
    </row>
    <row r="1560" spans="1:2" x14ac:dyDescent="0.2">
      <c r="A1560" s="1" t="str">
        <f>+'MASTER DATA RECORD'!A1561</f>
        <v>IST0314</v>
      </c>
      <c r="B1560" s="1">
        <f>+'MASTER DATA RECORD'!G1561</f>
        <v>1690</v>
      </c>
    </row>
    <row r="1561" spans="1:2" x14ac:dyDescent="0.2">
      <c r="A1561" s="1" t="str">
        <f>+'MASTER DATA RECORD'!A1562</f>
        <v>IST0315</v>
      </c>
      <c r="B1561" s="1">
        <f>+'MASTER DATA RECORD'!G1562</f>
        <v>1897</v>
      </c>
    </row>
    <row r="1562" spans="1:2" x14ac:dyDescent="0.2">
      <c r="A1562" s="1" t="str">
        <f>+'MASTER DATA RECORD'!A1563</f>
        <v>IST0621</v>
      </c>
      <c r="B1562" s="1">
        <f>+'MASTER DATA RECORD'!G1563</f>
        <v>1666</v>
      </c>
    </row>
    <row r="1563" spans="1:2" x14ac:dyDescent="0.2">
      <c r="A1563" s="1" t="str">
        <f>+'MASTER DATA RECORD'!A1564</f>
        <v>IST0622</v>
      </c>
      <c r="B1563" s="1">
        <f>+'MASTER DATA RECORD'!G1564</f>
        <v>1666</v>
      </c>
    </row>
    <row r="1564" spans="1:2" x14ac:dyDescent="0.2">
      <c r="A1564" s="1" t="str">
        <f>+'MASTER DATA RECORD'!A1565</f>
        <v>IST0739</v>
      </c>
      <c r="B1564" s="1">
        <f>+'MASTER DATA RECORD'!G1565</f>
        <v>1779</v>
      </c>
    </row>
    <row r="1565" spans="1:2" x14ac:dyDescent="0.2">
      <c r="A1565" s="1" t="str">
        <f>+'MASTER DATA RECORD'!A1566</f>
        <v>IST0740</v>
      </c>
      <c r="B1565" s="1">
        <f>+'MASTER DATA RECORD'!G1566</f>
        <v>1752</v>
      </c>
    </row>
    <row r="1566" spans="1:2" x14ac:dyDescent="0.2">
      <c r="A1566" s="1" t="str">
        <f>+'MASTER DATA RECORD'!A1567</f>
        <v>IST0306</v>
      </c>
      <c r="B1566" s="1">
        <f>+'MASTER DATA RECORD'!G1567</f>
        <v>1953</v>
      </c>
    </row>
    <row r="1567" spans="1:2" x14ac:dyDescent="0.2">
      <c r="A1567" s="1" t="str">
        <f>+'MASTER DATA RECORD'!A1568</f>
        <v>IST0253</v>
      </c>
      <c r="B1567" s="1">
        <f>+'MASTER DATA RECORD'!G1568</f>
        <v>1898</v>
      </c>
    </row>
    <row r="1568" spans="1:2" x14ac:dyDescent="0.2">
      <c r="A1568" s="1" t="str">
        <f>+'MASTER DATA RECORD'!A1569</f>
        <v>IST0616</v>
      </c>
      <c r="B1568" s="1">
        <f>+'MASTER DATA RECORD'!G1569</f>
        <v>1812</v>
      </c>
    </row>
    <row r="1569" spans="1:2" x14ac:dyDescent="0.2">
      <c r="A1569" s="1" t="str">
        <f>+'MASTER DATA RECORD'!A1570</f>
        <v>IST0619</v>
      </c>
      <c r="B1569" s="1">
        <f>+'MASTER DATA RECORD'!G1570</f>
        <v>1906</v>
      </c>
    </row>
    <row r="1570" spans="1:2" x14ac:dyDescent="0.2">
      <c r="A1570" s="1" t="str">
        <f>+'MASTER DATA RECORD'!A1571</f>
        <v>IST0744</v>
      </c>
      <c r="B1570" s="1">
        <f>+'MASTER DATA RECORD'!G1571</f>
        <v>1804</v>
      </c>
    </row>
    <row r="1571" spans="1:2" x14ac:dyDescent="0.2">
      <c r="A1571" s="1" t="str">
        <f>+'MASTER DATA RECORD'!A1572</f>
        <v>IST0625</v>
      </c>
      <c r="B1571" s="1" t="str">
        <f>+'MASTER DATA RECORD'!G1572</f>
        <v>182 ?</v>
      </c>
    </row>
    <row r="1572" spans="1:2" x14ac:dyDescent="0.2">
      <c r="A1572" s="1" t="str">
        <f>+'MASTER DATA RECORD'!A1573</f>
        <v>IST0620</v>
      </c>
      <c r="B1572" s="1">
        <f>+'MASTER DATA RECORD'!G1573</f>
        <v>1908</v>
      </c>
    </row>
    <row r="1573" spans="1:2" x14ac:dyDescent="0.2">
      <c r="A1573" s="1" t="str">
        <f>+'MASTER DATA RECORD'!A1574</f>
        <v>IST0618</v>
      </c>
      <c r="B1573" s="1">
        <f>+'MASTER DATA RECORD'!G1574</f>
        <v>1874</v>
      </c>
    </row>
    <row r="1574" spans="1:2" x14ac:dyDescent="0.2">
      <c r="A1574" s="1" t="str">
        <f>+'MASTER DATA RECORD'!A1575</f>
        <v>IST0611</v>
      </c>
      <c r="B1574" s="1">
        <f>+'MASTER DATA RECORD'!G1575</f>
        <v>1888</v>
      </c>
    </row>
    <row r="1575" spans="1:2" x14ac:dyDescent="0.2">
      <c r="A1575" s="1" t="str">
        <f>+'MASTER DATA RECORD'!A1576</f>
        <v>IST0612</v>
      </c>
      <c r="B1575" s="1">
        <f>+'MASTER DATA RECORD'!G1576</f>
        <v>1888</v>
      </c>
    </row>
    <row r="1576" spans="1:2" x14ac:dyDescent="0.2">
      <c r="A1576" s="1" t="str">
        <f>+'MASTER DATA RECORD'!A1577</f>
        <v>IST0613</v>
      </c>
      <c r="B1576" s="1">
        <f>+'MASTER DATA RECORD'!G1577</f>
        <v>1888</v>
      </c>
    </row>
    <row r="1577" spans="1:2" x14ac:dyDescent="0.2">
      <c r="A1577" s="1" t="str">
        <f>+'MASTER DATA RECORD'!A1578</f>
        <v>IST0614</v>
      </c>
      <c r="B1577" s="1">
        <f>+'MASTER DATA RECORD'!G1578</f>
        <v>1888</v>
      </c>
    </row>
    <row r="1578" spans="1:2" x14ac:dyDescent="0.2">
      <c r="A1578" s="1" t="str">
        <f>+'MASTER DATA RECORD'!A1579</f>
        <v>IST0615</v>
      </c>
      <c r="B1578" s="1">
        <f>+'MASTER DATA RECORD'!G1579</f>
        <v>1888</v>
      </c>
    </row>
    <row r="1579" spans="1:2" x14ac:dyDescent="0.2">
      <c r="A1579" s="1" t="str">
        <f>+'MASTER DATA RECORD'!A1580</f>
        <v>IST0617</v>
      </c>
      <c r="B1579" s="1">
        <f>+'MASTER DATA RECORD'!G1580</f>
        <v>1901</v>
      </c>
    </row>
    <row r="1580" spans="1:2" x14ac:dyDescent="0.2">
      <c r="A1580" s="1" t="str">
        <f>+'MASTER DATA RECORD'!A1581</f>
        <v>IST0624</v>
      </c>
      <c r="B1580" s="1">
        <f>+'MASTER DATA RECORD'!G1581</f>
        <v>1929</v>
      </c>
    </row>
    <row r="1581" spans="1:2" x14ac:dyDescent="0.2">
      <c r="A1581" s="1" t="str">
        <f>+'MASTER DATA RECORD'!A1582</f>
        <v>IST0743</v>
      </c>
      <c r="B1581" s="1">
        <f>+'MASTER DATA RECORD'!G1582</f>
        <v>1725</v>
      </c>
    </row>
    <row r="1582" spans="1:2" x14ac:dyDescent="0.2">
      <c r="A1582" s="1" t="str">
        <f>+'MASTER DATA RECORD'!A1583</f>
        <v>IST0623</v>
      </c>
      <c r="B1582" s="1">
        <f>+'MASTER DATA RECORD'!G1583</f>
        <v>2015</v>
      </c>
    </row>
    <row r="1583" spans="1:2" x14ac:dyDescent="0.2">
      <c r="A1583" s="1" t="str">
        <f>+'MASTER DATA RECORD'!A1584</f>
        <v>IST1278</v>
      </c>
      <c r="B1583" s="1">
        <f>+'MASTER DATA RECORD'!G1584</f>
        <v>1891</v>
      </c>
    </row>
    <row r="1584" spans="1:2" x14ac:dyDescent="0.2">
      <c r="A1584" s="1" t="str">
        <f>+'MASTER DATA RECORD'!A1585</f>
        <v>IST1279</v>
      </c>
      <c r="B1584" s="1">
        <f>+'MASTER DATA RECORD'!G1585</f>
        <v>1904</v>
      </c>
    </row>
    <row r="1585" spans="1:2" x14ac:dyDescent="0.2">
      <c r="A1585" s="1" t="str">
        <f>+'MASTER DATA RECORD'!A1586</f>
        <v>IST1568</v>
      </c>
      <c r="B1585" s="1">
        <f>+'MASTER DATA RECORD'!G1586</f>
        <v>1745</v>
      </c>
    </row>
    <row r="1586" spans="1:2" x14ac:dyDescent="0.2">
      <c r="A1586" s="1" t="str">
        <f>+'MASTER DATA RECORD'!A1587</f>
        <v>IST1569</v>
      </c>
      <c r="B1586" s="1">
        <f>+'MASTER DATA RECORD'!G1587</f>
        <v>1725</v>
      </c>
    </row>
    <row r="1587" spans="1:2" x14ac:dyDescent="0.2">
      <c r="A1587" s="1" t="str">
        <f>+'MASTER DATA RECORD'!A1588</f>
        <v>IST1273</v>
      </c>
      <c r="B1587" s="1">
        <f>+'MASTER DATA RECORD'!G1588</f>
        <v>1776</v>
      </c>
    </row>
    <row r="1588" spans="1:2" x14ac:dyDescent="0.2">
      <c r="A1588" s="1" t="str">
        <f>+'MASTER DATA RECORD'!A1589</f>
        <v>IST0814</v>
      </c>
      <c r="B1588" s="1">
        <f>+'MASTER DATA RECORD'!G1589</f>
        <v>1838</v>
      </c>
    </row>
    <row r="1589" spans="1:2" x14ac:dyDescent="0.2">
      <c r="A1589" s="1" t="str">
        <f>+'MASTER DATA RECORD'!A1590</f>
        <v>IST0815</v>
      </c>
      <c r="B1589" s="1">
        <f>+'MASTER DATA RECORD'!G1590</f>
        <v>2000</v>
      </c>
    </row>
    <row r="1590" spans="1:2" x14ac:dyDescent="0.2">
      <c r="A1590" s="1" t="str">
        <f>+'MASTER DATA RECORD'!A1591</f>
        <v>IST0812</v>
      </c>
      <c r="B1590" s="1" t="str">
        <f>+'MASTER DATA RECORD'!G1591</f>
        <v>175?</v>
      </c>
    </row>
    <row r="1591" spans="1:2" x14ac:dyDescent="0.2">
      <c r="A1591" s="1" t="str">
        <f>+'MASTER DATA RECORD'!A1592</f>
        <v>IST0813</v>
      </c>
      <c r="B1591" s="1">
        <f>+'MASTER DATA RECORD'!G1592</f>
        <v>1742</v>
      </c>
    </row>
    <row r="1592" spans="1:2" x14ac:dyDescent="0.2">
      <c r="A1592" s="1" t="str">
        <f>+'MASTER DATA RECORD'!A1593</f>
        <v>IST0123</v>
      </c>
      <c r="B1592" s="1">
        <f>+'MASTER DATA RECORD'!G1593</f>
        <v>1756</v>
      </c>
    </row>
    <row r="1593" spans="1:2" x14ac:dyDescent="0.2">
      <c r="A1593" s="1" t="str">
        <f>+'MASTER DATA RECORD'!A1594</f>
        <v>IST0131</v>
      </c>
      <c r="B1593" s="1" t="str">
        <f>+'MASTER DATA RECORD'!G1594</f>
        <v>1864+1977</v>
      </c>
    </row>
    <row r="1594" spans="1:2" x14ac:dyDescent="0.2">
      <c r="A1594" s="1" t="str">
        <f>+'MASTER DATA RECORD'!A1595</f>
        <v>IST0127</v>
      </c>
      <c r="B1594" s="1">
        <f>+'MASTER DATA RECORD'!G1595</f>
        <v>1720</v>
      </c>
    </row>
    <row r="1595" spans="1:2" x14ac:dyDescent="0.2">
      <c r="A1595" s="1" t="str">
        <f>+'MASTER DATA RECORD'!A1596</f>
        <v>IST0124</v>
      </c>
      <c r="B1595" s="1">
        <f>+'MASTER DATA RECORD'!G1596</f>
        <v>1776</v>
      </c>
    </row>
    <row r="1596" spans="1:2" x14ac:dyDescent="0.2">
      <c r="A1596" s="1" t="str">
        <f>+'MASTER DATA RECORD'!A1597</f>
        <v>IST0128</v>
      </c>
      <c r="B1596" s="1">
        <f>+'MASTER DATA RECORD'!G1597</f>
        <v>1720</v>
      </c>
    </row>
    <row r="1597" spans="1:2" x14ac:dyDescent="0.2">
      <c r="A1597" s="1" t="str">
        <f>+'MASTER DATA RECORD'!A1598</f>
        <v>IST0125</v>
      </c>
      <c r="B1597" s="1">
        <f>+'MASTER DATA RECORD'!G1598</f>
        <v>1808</v>
      </c>
    </row>
    <row r="1598" spans="1:2" x14ac:dyDescent="0.2">
      <c r="A1598" s="1" t="str">
        <f>+'MASTER DATA RECORD'!A1599</f>
        <v>IST0122</v>
      </c>
      <c r="B1598" s="1">
        <f>+'MASTER DATA RECORD'!G1599</f>
        <v>1601</v>
      </c>
    </row>
    <row r="1599" spans="1:2" x14ac:dyDescent="0.2">
      <c r="A1599" s="1" t="str">
        <f>+'MASTER DATA RECORD'!A1600</f>
        <v>IST0126</v>
      </c>
      <c r="B1599" s="1">
        <f>+'MASTER DATA RECORD'!G1600</f>
        <v>1776</v>
      </c>
    </row>
    <row r="1600" spans="1:2" x14ac:dyDescent="0.2">
      <c r="A1600" s="1" t="str">
        <f>+'MASTER DATA RECORD'!A1601</f>
        <v>IST0132</v>
      </c>
      <c r="B1600" s="1">
        <f>+'MASTER DATA RECORD'!G1601</f>
        <v>1888</v>
      </c>
    </row>
    <row r="1601" spans="1:2" x14ac:dyDescent="0.2">
      <c r="A1601" s="1" t="str">
        <f>+'MASTER DATA RECORD'!A1602</f>
        <v>IST1234</v>
      </c>
      <c r="B1601" s="1">
        <f>+'MASTER DATA RECORD'!G1602</f>
        <v>1780</v>
      </c>
    </row>
    <row r="1602" spans="1:2" x14ac:dyDescent="0.2">
      <c r="A1602" s="1" t="str">
        <f>+'MASTER DATA RECORD'!A1603</f>
        <v>IST1300</v>
      </c>
      <c r="B1602" s="1" t="str">
        <f>+'MASTER DATA RECORD'!G1603</f>
        <v>1840 [?]</v>
      </c>
    </row>
    <row r="1603" spans="1:2" x14ac:dyDescent="0.2">
      <c r="A1603" s="1" t="str">
        <f>+'MASTER DATA RECORD'!A1604</f>
        <v>IST0129</v>
      </c>
      <c r="B1603" s="1">
        <f>+'MASTER DATA RECORD'!G1604</f>
        <v>1729</v>
      </c>
    </row>
    <row r="1604" spans="1:2" x14ac:dyDescent="0.2">
      <c r="A1604" s="1" t="str">
        <f>+'MASTER DATA RECORD'!A1605</f>
        <v>IST0130</v>
      </c>
      <c r="B1604" s="1">
        <f>+'MASTER DATA RECORD'!G1605</f>
        <v>1850</v>
      </c>
    </row>
    <row r="1605" spans="1:2" x14ac:dyDescent="0.2">
      <c r="A1605" s="1" t="str">
        <f>+'MASTER DATA RECORD'!A1606</f>
        <v>IST1424</v>
      </c>
      <c r="B1605" s="1">
        <f>+'MASTER DATA RECORD'!G1606</f>
        <v>2020</v>
      </c>
    </row>
    <row r="1606" spans="1:2" x14ac:dyDescent="0.2">
      <c r="A1606" s="1" t="str">
        <f>+'MASTER DATA RECORD'!A1607</f>
        <v>IST1413</v>
      </c>
      <c r="B1606" s="1">
        <f>+'MASTER DATA RECORD'!G1607</f>
        <v>1925</v>
      </c>
    </row>
    <row r="1607" spans="1:2" x14ac:dyDescent="0.2">
      <c r="A1607" s="1" t="str">
        <f>+'MASTER DATA RECORD'!A1608</f>
        <v>IST1414</v>
      </c>
      <c r="B1607" s="1">
        <f>+'MASTER DATA RECORD'!G1608</f>
        <v>2004</v>
      </c>
    </row>
    <row r="1608" spans="1:2" x14ac:dyDescent="0.2">
      <c r="A1608" s="1" t="str">
        <f>+'MASTER DATA RECORD'!A1609</f>
        <v>IST1422</v>
      </c>
      <c r="B1608" s="1">
        <f>+'MASTER DATA RECORD'!G1609</f>
        <v>1825</v>
      </c>
    </row>
    <row r="1609" spans="1:2" x14ac:dyDescent="0.2">
      <c r="A1609" s="1" t="str">
        <f>+'MASTER DATA RECORD'!A1610</f>
        <v>IST1418</v>
      </c>
      <c r="B1609" s="1">
        <f>+'MASTER DATA RECORD'!G1610</f>
        <v>1677</v>
      </c>
    </row>
    <row r="1610" spans="1:2" x14ac:dyDescent="0.2">
      <c r="A1610" s="1" t="str">
        <f>+'MASTER DATA RECORD'!A1611</f>
        <v>IST1419</v>
      </c>
      <c r="B1610" s="1">
        <f>+'MASTER DATA RECORD'!G1611</f>
        <v>1564</v>
      </c>
    </row>
    <row r="1611" spans="1:2" x14ac:dyDescent="0.2">
      <c r="A1611" s="1" t="str">
        <f>+'MASTER DATA RECORD'!A1612</f>
        <v>IST1420</v>
      </c>
      <c r="B1611" s="1">
        <f>+'MASTER DATA RECORD'!G1612</f>
        <v>1866</v>
      </c>
    </row>
    <row r="1612" spans="1:2" x14ac:dyDescent="0.2">
      <c r="A1612" s="1" t="str">
        <f>+'MASTER DATA RECORD'!A1613</f>
        <v>IST1415</v>
      </c>
      <c r="B1612" s="1">
        <f>+'MASTER DATA RECORD'!G1613</f>
        <v>1885</v>
      </c>
    </row>
    <row r="1613" spans="1:2" x14ac:dyDescent="0.2">
      <c r="A1613" s="1" t="str">
        <f>+'MASTER DATA RECORD'!A1614</f>
        <v>IST1297</v>
      </c>
      <c r="B1613" s="1">
        <f>+'MASTER DATA RECORD'!G1614</f>
        <v>1994</v>
      </c>
    </row>
    <row r="1614" spans="1:2" x14ac:dyDescent="0.2">
      <c r="A1614" s="1" t="str">
        <f>+'MASTER DATA RECORD'!A1615</f>
        <v>IST1298</v>
      </c>
      <c r="B1614" s="1">
        <f>+'MASTER DATA RECORD'!G1615</f>
        <v>1721</v>
      </c>
    </row>
    <row r="1615" spans="1:2" x14ac:dyDescent="0.2">
      <c r="A1615" s="1" t="str">
        <f>+'MASTER DATA RECORD'!A1616</f>
        <v>IST1410</v>
      </c>
      <c r="B1615" s="1">
        <f>+'MASTER DATA RECORD'!G1616</f>
        <v>1884</v>
      </c>
    </row>
    <row r="1616" spans="1:2" x14ac:dyDescent="0.2">
      <c r="A1616" s="1" t="str">
        <f>+'MASTER DATA RECORD'!A1617</f>
        <v>IST1417</v>
      </c>
      <c r="B1616" s="1">
        <f>+'MASTER DATA RECORD'!G1617</f>
        <v>1979</v>
      </c>
    </row>
    <row r="1617" spans="1:2" x14ac:dyDescent="0.2">
      <c r="A1617" s="1" t="str">
        <f>+'MASTER DATA RECORD'!A1618</f>
        <v>IST1423</v>
      </c>
      <c r="B1617" s="1">
        <f>+'MASTER DATA RECORD'!G1618</f>
        <v>1988</v>
      </c>
    </row>
    <row r="1618" spans="1:2" x14ac:dyDescent="0.2">
      <c r="A1618" s="1" t="str">
        <f>+'MASTER DATA RECORD'!A1619</f>
        <v>IST1416</v>
      </c>
      <c r="B1618" s="1">
        <f>+'MASTER DATA RECORD'!G1619</f>
        <v>1683</v>
      </c>
    </row>
    <row r="1619" spans="1:2" x14ac:dyDescent="0.2">
      <c r="A1619" s="1" t="str">
        <f>+'MASTER DATA RECORD'!A1620</f>
        <v>IST1411</v>
      </c>
      <c r="B1619" s="1">
        <f>+'MASTER DATA RECORD'!G1620</f>
        <v>1827</v>
      </c>
    </row>
    <row r="1620" spans="1:2" x14ac:dyDescent="0.2">
      <c r="A1620" s="1" t="str">
        <f>+'MASTER DATA RECORD'!A1621</f>
        <v>IST1299</v>
      </c>
      <c r="B1620" s="1">
        <f>+'MASTER DATA RECORD'!G1621</f>
        <v>1881</v>
      </c>
    </row>
    <row r="1621" spans="1:2" x14ac:dyDescent="0.2">
      <c r="A1621" s="1" t="str">
        <f>+'MASTER DATA RECORD'!A1622</f>
        <v>IST1412</v>
      </c>
      <c r="B1621" s="1">
        <f>+'MASTER DATA RECORD'!G1622</f>
        <v>1769</v>
      </c>
    </row>
    <row r="1622" spans="1:2" x14ac:dyDescent="0.2">
      <c r="A1622" s="1" t="str">
        <f>+'MASTER DATA RECORD'!A1623</f>
        <v>IST1525</v>
      </c>
      <c r="B1622" s="1">
        <f>+'MASTER DATA RECORD'!G1623</f>
        <v>1886</v>
      </c>
    </row>
    <row r="1623" spans="1:2" x14ac:dyDescent="0.2">
      <c r="A1623" s="1" t="str">
        <f>+'MASTER DATA RECORD'!A1624</f>
        <v>IST1302</v>
      </c>
      <c r="B1623" s="1">
        <f>+'MASTER DATA RECORD'!G1624</f>
        <v>1722</v>
      </c>
    </row>
    <row r="1624" spans="1:2" x14ac:dyDescent="0.2">
      <c r="A1624" s="1" t="str">
        <f>+'MASTER DATA RECORD'!A1625</f>
        <v>IST1303</v>
      </c>
      <c r="B1624" s="1">
        <f>+'MASTER DATA RECORD'!G1625</f>
        <v>1723</v>
      </c>
    </row>
    <row r="1625" spans="1:2" x14ac:dyDescent="0.2">
      <c r="A1625" s="1" t="str">
        <f>+'MASTER DATA RECORD'!A1626</f>
        <v>IST1304</v>
      </c>
      <c r="B1625" s="1">
        <f>+'MASTER DATA RECORD'!G1626</f>
        <v>1723</v>
      </c>
    </row>
    <row r="1626" spans="1:2" x14ac:dyDescent="0.2">
      <c r="A1626" s="1" t="str">
        <f>+'MASTER DATA RECORD'!A1627</f>
        <v>IST1462</v>
      </c>
      <c r="B1626" s="1">
        <f>+'MASTER DATA RECORD'!G1627</f>
        <v>1710</v>
      </c>
    </row>
    <row r="1627" spans="1:2" x14ac:dyDescent="0.2">
      <c r="A1627" s="1" t="str">
        <f>+'MASTER DATA RECORD'!A1628</f>
        <v>IST1485</v>
      </c>
      <c r="B1627" s="1">
        <f>+'MASTER DATA RECORD'!G1628</f>
        <v>1766</v>
      </c>
    </row>
    <row r="1628" spans="1:2" x14ac:dyDescent="0.2">
      <c r="A1628" s="1" t="str">
        <f>+'MASTER DATA RECORD'!A1629</f>
        <v>IST1301</v>
      </c>
      <c r="B1628" s="1">
        <f>+'MASTER DATA RECORD'!G1629</f>
        <v>1870</v>
      </c>
    </row>
    <row r="1629" spans="1:2" x14ac:dyDescent="0.2">
      <c r="A1629" s="1" t="str">
        <f>+'MASTER DATA RECORD'!A1630</f>
        <v>IST1580</v>
      </c>
      <c r="B1629" s="1">
        <f>+'MASTER DATA RECORD'!G1630</f>
        <v>2005</v>
      </c>
    </row>
    <row r="1630" spans="1:2" x14ac:dyDescent="0.2">
      <c r="A1630" s="1" t="str">
        <f>+'MASTER DATA RECORD'!A1631</f>
        <v>IST0418</v>
      </c>
      <c r="B1630" s="1">
        <f>+'MASTER DATA RECORD'!G1631</f>
        <v>2011</v>
      </c>
    </row>
    <row r="1631" spans="1:2" x14ac:dyDescent="0.2">
      <c r="A1631" s="1" t="str">
        <f>+'MASTER DATA RECORD'!A1632</f>
        <v>IST0414</v>
      </c>
      <c r="B1631" s="1">
        <f>+'MASTER DATA RECORD'!G1632</f>
        <v>1751</v>
      </c>
    </row>
    <row r="1632" spans="1:2" x14ac:dyDescent="0.2">
      <c r="A1632" s="1" t="str">
        <f>+'MASTER DATA RECORD'!A1633</f>
        <v>IST0415</v>
      </c>
      <c r="B1632" s="1">
        <f>+'MASTER DATA RECORD'!G1633</f>
        <v>1687</v>
      </c>
    </row>
    <row r="1633" spans="1:2" x14ac:dyDescent="0.2">
      <c r="A1633" s="1" t="str">
        <f>+'MASTER DATA RECORD'!A1634</f>
        <v>IST0406</v>
      </c>
      <c r="B1633" s="1">
        <f>+'MASTER DATA RECORD'!G1634</f>
        <v>1836</v>
      </c>
    </row>
    <row r="1634" spans="1:2" x14ac:dyDescent="0.2">
      <c r="A1634" s="1" t="str">
        <f>+'MASTER DATA RECORD'!A1635</f>
        <v>IST0407</v>
      </c>
      <c r="B1634" s="1">
        <f>+'MASTER DATA RECORD'!G1635</f>
        <v>1835</v>
      </c>
    </row>
    <row r="1635" spans="1:2" x14ac:dyDescent="0.2">
      <c r="A1635" s="1" t="str">
        <f>+'MASTER DATA RECORD'!A1636</f>
        <v>IST0408</v>
      </c>
      <c r="B1635" s="1">
        <f>+'MASTER DATA RECORD'!G1636</f>
        <v>1738</v>
      </c>
    </row>
    <row r="1636" spans="1:2" x14ac:dyDescent="0.2">
      <c r="A1636" s="1" t="str">
        <f>+'MASTER DATA RECORD'!A1637</f>
        <v>IST0409</v>
      </c>
      <c r="B1636" s="1" t="str">
        <f>+'MASTER DATA RECORD'!G1637</f>
        <v>??</v>
      </c>
    </row>
    <row r="1637" spans="1:2" x14ac:dyDescent="0.2">
      <c r="A1637" s="1" t="str">
        <f>+'MASTER DATA RECORD'!A1638</f>
        <v>IST0410</v>
      </c>
      <c r="B1637" s="1">
        <f>+'MASTER DATA RECORD'!G1638</f>
        <v>1836</v>
      </c>
    </row>
    <row r="1638" spans="1:2" x14ac:dyDescent="0.2">
      <c r="A1638" s="1" t="str">
        <f>+'MASTER DATA RECORD'!A1639</f>
        <v>IST0411</v>
      </c>
      <c r="B1638" s="1">
        <f>+'MASTER DATA RECORD'!G1639</f>
        <v>1836</v>
      </c>
    </row>
    <row r="1639" spans="1:2" x14ac:dyDescent="0.2">
      <c r="A1639" s="1" t="str">
        <f>+'MASTER DATA RECORD'!A1640</f>
        <v>IST0412</v>
      </c>
      <c r="B1639" s="1">
        <f>+'MASTER DATA RECORD'!G1640</f>
        <v>1837</v>
      </c>
    </row>
    <row r="1640" spans="1:2" x14ac:dyDescent="0.2">
      <c r="A1640" s="1" t="str">
        <f>+'MASTER DATA RECORD'!A1641</f>
        <v>IST0679</v>
      </c>
      <c r="B1640" s="1">
        <f>+'MASTER DATA RECORD'!G1641</f>
        <v>1834</v>
      </c>
    </row>
    <row r="1641" spans="1:2" x14ac:dyDescent="0.2">
      <c r="A1641" s="1" t="str">
        <f>+'MASTER DATA RECORD'!A1642</f>
        <v>IST0419</v>
      </c>
      <c r="B1641" s="1">
        <f>+'MASTER DATA RECORD'!G1642</f>
        <v>1687</v>
      </c>
    </row>
    <row r="1642" spans="1:2" x14ac:dyDescent="0.2">
      <c r="A1642" s="1" t="str">
        <f>+'MASTER DATA RECORD'!A1643</f>
        <v>IST0681</v>
      </c>
      <c r="B1642" s="1">
        <f>+'MASTER DATA RECORD'!G1643</f>
        <v>1888</v>
      </c>
    </row>
    <row r="1643" spans="1:2" x14ac:dyDescent="0.2">
      <c r="A1643" s="1" t="str">
        <f>+'MASTER DATA RECORD'!A1644</f>
        <v>IST0682</v>
      </c>
      <c r="B1643" s="1">
        <f>+'MASTER DATA RECORD'!G1644</f>
        <v>1888</v>
      </c>
    </row>
    <row r="1644" spans="1:2" x14ac:dyDescent="0.2">
      <c r="A1644" s="1" t="str">
        <f>+'MASTER DATA RECORD'!A1645</f>
        <v>IST0683</v>
      </c>
      <c r="B1644" s="1">
        <f>+'MASTER DATA RECORD'!G1645</f>
        <v>1738</v>
      </c>
    </row>
    <row r="1645" spans="1:2" x14ac:dyDescent="0.2">
      <c r="A1645" s="1" t="str">
        <f>+'MASTER DATA RECORD'!A1646</f>
        <v>IST0684</v>
      </c>
      <c r="B1645" s="1">
        <f>+'MASTER DATA RECORD'!G1646</f>
        <v>1838</v>
      </c>
    </row>
    <row r="1646" spans="1:2" x14ac:dyDescent="0.2">
      <c r="A1646" s="1" t="str">
        <f>+'MASTER DATA RECORD'!A1647</f>
        <v>IST0413</v>
      </c>
      <c r="B1646" s="1">
        <f>+'MASTER DATA RECORD'!G1647</f>
        <v>1994</v>
      </c>
    </row>
    <row r="1647" spans="1:2" x14ac:dyDescent="0.2">
      <c r="A1647" s="1" t="str">
        <f>+'MASTER DATA RECORD'!A1648</f>
        <v>IST0680</v>
      </c>
      <c r="B1647" s="1">
        <f>+'MASTER DATA RECORD'!G1648</f>
        <v>1764</v>
      </c>
    </row>
    <row r="1648" spans="1:2" x14ac:dyDescent="0.2">
      <c r="A1648" s="1" t="str">
        <f>+'MASTER DATA RECORD'!A1649</f>
        <v>IST0678</v>
      </c>
      <c r="B1648" s="1">
        <f>+'MASTER DATA RECORD'!G1649</f>
        <v>1767</v>
      </c>
    </row>
    <row r="1649" spans="1:2" x14ac:dyDescent="0.2">
      <c r="A1649" s="1" t="str">
        <f>+'MASTER DATA RECORD'!A1650</f>
        <v>IST0416</v>
      </c>
      <c r="B1649" s="1">
        <f>+'MASTER DATA RECORD'!G1650</f>
        <v>1867</v>
      </c>
    </row>
    <row r="1650" spans="1:2" x14ac:dyDescent="0.2">
      <c r="A1650" s="1" t="str">
        <f>+'MASTER DATA RECORD'!A1651</f>
        <v>IST0417</v>
      </c>
      <c r="B1650" s="1">
        <f>+'MASTER DATA RECORD'!G1651</f>
        <v>1706</v>
      </c>
    </row>
    <row r="1651" spans="1:2" x14ac:dyDescent="0.2">
      <c r="A1651" s="1" t="str">
        <f>+'MASTER DATA RECORD'!A1652</f>
        <v>IST1450</v>
      </c>
      <c r="B1651" s="1">
        <f>+'MASTER DATA RECORD'!G1652</f>
        <v>1893</v>
      </c>
    </row>
    <row r="1652" spans="1:2" x14ac:dyDescent="0.2">
      <c r="A1652" s="1" t="str">
        <f>+'MASTER DATA RECORD'!A1653</f>
        <v>IST1362</v>
      </c>
      <c r="B1652" s="1">
        <f>+'MASTER DATA RECORD'!G1653</f>
        <v>1764</v>
      </c>
    </row>
    <row r="1653" spans="1:2" x14ac:dyDescent="0.2">
      <c r="A1653" s="1" t="str">
        <f>+'MASTER DATA RECORD'!A1654</f>
        <v>IST1363</v>
      </c>
      <c r="B1653" s="1">
        <f>+'MASTER DATA RECORD'!G1654</f>
        <v>1828</v>
      </c>
    </row>
    <row r="1654" spans="1:2" x14ac:dyDescent="0.2">
      <c r="A1654" s="1" t="str">
        <f>+'MASTER DATA RECORD'!A1655</f>
        <v>IST1364</v>
      </c>
      <c r="B1654" s="1">
        <f>+'MASTER DATA RECORD'!G1655</f>
        <v>1961</v>
      </c>
    </row>
    <row r="1655" spans="1:2" x14ac:dyDescent="0.2">
      <c r="A1655" s="1" t="str">
        <f>+'MASTER DATA RECORD'!A1656</f>
        <v>IST1346</v>
      </c>
      <c r="B1655" s="1">
        <f>+'MASTER DATA RECORD'!G1656</f>
        <v>1939</v>
      </c>
    </row>
    <row r="1656" spans="1:2" x14ac:dyDescent="0.2">
      <c r="A1656" s="1" t="str">
        <f>+'MASTER DATA RECORD'!A1657</f>
        <v>IST0745</v>
      </c>
      <c r="B1656" s="1">
        <f>+'MASTER DATA RECORD'!G1657</f>
        <v>1770</v>
      </c>
    </row>
    <row r="1657" spans="1:2" x14ac:dyDescent="0.2">
      <c r="A1657" s="1" t="str">
        <f>+'MASTER DATA RECORD'!A1658</f>
        <v>IST1380</v>
      </c>
      <c r="B1657" s="1">
        <f>+'MASTER DATA RECORD'!G1658</f>
        <v>1817</v>
      </c>
    </row>
    <row r="1658" spans="1:2" x14ac:dyDescent="0.2">
      <c r="A1658" s="1" t="str">
        <f>+'MASTER DATA RECORD'!A1659</f>
        <v>IST1637</v>
      </c>
      <c r="B1658" s="1">
        <f>+'MASTER DATA RECORD'!G1659</f>
        <v>1817</v>
      </c>
    </row>
    <row r="1659" spans="1:2" x14ac:dyDescent="0.2">
      <c r="A1659" s="1" t="str">
        <f>+'MASTER DATA RECORD'!A1660</f>
        <v>IST1638</v>
      </c>
      <c r="B1659" s="1">
        <f>+'MASTER DATA RECORD'!G1660</f>
        <v>1769</v>
      </c>
    </row>
    <row r="1660" spans="1:2" x14ac:dyDescent="0.2">
      <c r="A1660" s="1" t="str">
        <f>+'MASTER DATA RECORD'!A1661</f>
        <v>IST1639</v>
      </c>
      <c r="B1660" s="1">
        <f>+'MASTER DATA RECORD'!G1661</f>
        <v>1907</v>
      </c>
    </row>
    <row r="1661" spans="1:2" x14ac:dyDescent="0.2">
      <c r="A1661" s="1" t="str">
        <f>+'MASTER DATA RECORD'!A1662</f>
        <v>IST1640</v>
      </c>
      <c r="B1661" s="1">
        <f>+'MASTER DATA RECORD'!G1662</f>
        <v>2020</v>
      </c>
    </row>
    <row r="1662" spans="1:2" x14ac:dyDescent="0.2">
      <c r="A1662" s="1" t="str">
        <f>+'MASTER DATA RECORD'!A1663</f>
        <v>IST1641</v>
      </c>
      <c r="B1662" s="1">
        <f>+'MASTER DATA RECORD'!G1663</f>
        <v>1883</v>
      </c>
    </row>
    <row r="1663" spans="1:2" x14ac:dyDescent="0.2">
      <c r="A1663" s="1"/>
    </row>
    <row r="1664" spans="1:2" x14ac:dyDescent="0.2">
      <c r="A1664" s="1"/>
    </row>
    <row r="1665" spans="1:1" x14ac:dyDescent="0.2">
      <c r="A1665" s="1"/>
    </row>
    <row r="1666" spans="1:1" x14ac:dyDescent="0.2">
      <c r="A1666" s="1"/>
    </row>
    <row r="1667" spans="1:1" x14ac:dyDescent="0.2">
      <c r="A1667" s="1"/>
    </row>
    <row r="1668" spans="1:1" x14ac:dyDescent="0.2">
      <c r="A1668" s="1"/>
    </row>
    <row r="1669" spans="1:1" x14ac:dyDescent="0.2">
      <c r="A1669" s="1"/>
    </row>
    <row r="1670" spans="1:1" x14ac:dyDescent="0.2">
      <c r="A1670" s="1"/>
    </row>
    <row r="1671" spans="1:1" x14ac:dyDescent="0.2">
      <c r="A1671" s="1"/>
    </row>
    <row r="1672" spans="1:1" x14ac:dyDescent="0.2">
      <c r="A1672" s="1"/>
    </row>
    <row r="1673" spans="1:1" x14ac:dyDescent="0.2">
      <c r="A1673" s="1"/>
    </row>
    <row r="1674" spans="1:1" x14ac:dyDescent="0.2">
      <c r="A1674" s="1"/>
    </row>
    <row r="1675" spans="1:1" x14ac:dyDescent="0.2">
      <c r="A1675" s="1"/>
    </row>
    <row r="1676" spans="1:1" x14ac:dyDescent="0.2">
      <c r="A1676" s="1"/>
    </row>
    <row r="1677" spans="1:1" x14ac:dyDescent="0.2">
      <c r="A1677" s="1"/>
    </row>
    <row r="1678" spans="1:1" x14ac:dyDescent="0.2">
      <c r="A1678" s="1"/>
    </row>
    <row r="1679" spans="1:1" x14ac:dyDescent="0.2">
      <c r="A1679" s="1"/>
    </row>
    <row r="1680" spans="1:1" x14ac:dyDescent="0.2">
      <c r="A1680" s="1"/>
    </row>
    <row r="1681" spans="1:1" x14ac:dyDescent="0.2">
      <c r="A1681" s="1"/>
    </row>
    <row r="1682" spans="1:1" x14ac:dyDescent="0.2">
      <c r="A1682" s="1"/>
    </row>
    <row r="1683" spans="1:1" x14ac:dyDescent="0.2">
      <c r="A1683" s="1"/>
    </row>
    <row r="1684" spans="1:1" x14ac:dyDescent="0.2">
      <c r="A1684" s="1"/>
    </row>
    <row r="1685" spans="1:1" x14ac:dyDescent="0.2">
      <c r="A1685" s="1"/>
    </row>
    <row r="1686" spans="1:1" x14ac:dyDescent="0.2">
      <c r="A1686" s="1"/>
    </row>
    <row r="1687" spans="1:1" x14ac:dyDescent="0.2">
      <c r="A1687" s="1"/>
    </row>
    <row r="1688" spans="1:1" x14ac:dyDescent="0.2">
      <c r="A1688" s="1"/>
    </row>
    <row r="1689" spans="1:1" x14ac:dyDescent="0.2">
      <c r="A1689" s="1"/>
    </row>
    <row r="1690" spans="1:1" x14ac:dyDescent="0.2">
      <c r="A1690" s="1"/>
    </row>
    <row r="1691" spans="1:1" x14ac:dyDescent="0.2">
      <c r="A1691" s="1"/>
    </row>
    <row r="1692" spans="1:1" x14ac:dyDescent="0.2">
      <c r="A1692" s="1"/>
    </row>
    <row r="1693" spans="1:1" x14ac:dyDescent="0.2">
      <c r="A1693" s="1"/>
    </row>
    <row r="1694" spans="1:1" x14ac:dyDescent="0.2">
      <c r="A1694" s="1"/>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B5"/>
  <sheetViews>
    <sheetView workbookViewId="0">
      <selection activeCell="F64" sqref="F64"/>
    </sheetView>
  </sheetViews>
  <sheetFormatPr defaultRowHeight="12.75" x14ac:dyDescent="0.2"/>
  <sheetData>
    <row r="2" spans="2:2" ht="20.25" x14ac:dyDescent="0.3">
      <c r="B2" s="257" t="s">
        <v>8517</v>
      </c>
    </row>
    <row r="4" spans="2:2" ht="15" x14ac:dyDescent="0.2">
      <c r="B4" s="258" t="s">
        <v>8518</v>
      </c>
    </row>
    <row r="5" spans="2:2" ht="15" x14ac:dyDescent="0.2">
      <c r="B5" s="2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849</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MASTER DATA RECORD</vt:lpstr>
      <vt:lpstr>Instructions for Use</vt:lpstr>
      <vt:lpstr>Chart of date frequencies</vt:lpstr>
      <vt:lpstr>Distribution Map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PGC</cp:lastModifiedBy>
  <cp:revision>20</cp:revision>
  <dcterms:created xsi:type="dcterms:W3CDTF">2023-06-26T14:43:45Z</dcterms:created>
  <dcterms:modified xsi:type="dcterms:W3CDTF">2026-05-23T16:17:05Z</dcterms:modified>
  <dc:language>en-GB</dc:language>
</cp:coreProperties>
</file>